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05" windowHeight="8010" tabRatio="497"/>
  </bookViews>
  <sheets>
    <sheet name="приложение1" sheetId="2" r:id="rId1"/>
  </sheets>
  <definedNames>
    <definedName name="_xlnm._FilterDatabase" localSheetId="0" hidden="1">приложение1!$A$4:$AE$319</definedName>
    <definedName name="_xlnm.Print_Titles" localSheetId="0">приложение1!$3:$4</definedName>
  </definedNames>
  <calcPr calcId="124519"/>
</workbook>
</file>

<file path=xl/calcChain.xml><?xml version="1.0" encoding="utf-8"?>
<calcChain xmlns="http://schemas.openxmlformats.org/spreadsheetml/2006/main">
  <c r="N213" i="2"/>
  <c r="O213"/>
  <c r="M213"/>
  <c r="N232"/>
  <c r="O232"/>
  <c r="M232"/>
  <c r="N236"/>
  <c r="O236"/>
  <c r="M236"/>
  <c r="G19" l="1"/>
  <c r="I19" l="1"/>
  <c r="H19"/>
  <c r="P208" l="1"/>
  <c r="R208"/>
  <c r="Q208"/>
  <c r="I39"/>
  <c r="H39"/>
  <c r="G39"/>
  <c r="I294"/>
  <c r="H294"/>
  <c r="G294"/>
  <c r="H323"/>
  <c r="I323"/>
  <c r="J323"/>
  <c r="K323"/>
  <c r="L323"/>
  <c r="M323"/>
  <c r="N323"/>
  <c r="O323"/>
  <c r="G323"/>
  <c r="N221"/>
  <c r="O221"/>
  <c r="M221"/>
  <c r="I221"/>
  <c r="H221"/>
  <c r="G221"/>
  <c r="I297"/>
  <c r="H297"/>
  <c r="G297"/>
  <c r="H300"/>
  <c r="I300"/>
  <c r="G300"/>
  <c r="H308"/>
  <c r="I308"/>
  <c r="G308"/>
  <c r="H313"/>
  <c r="I313"/>
  <c r="G313"/>
  <c r="H320"/>
  <c r="I320"/>
  <c r="G320"/>
  <c r="H317"/>
  <c r="I317"/>
  <c r="G317"/>
  <c r="H290"/>
  <c r="I290"/>
  <c r="G290"/>
  <c r="I286"/>
  <c r="H286"/>
  <c r="G286"/>
  <c r="H283"/>
  <c r="I283"/>
  <c r="J283"/>
  <c r="K283"/>
  <c r="L283"/>
  <c r="G283"/>
  <c r="H280"/>
  <c r="I280"/>
  <c r="G280"/>
  <c r="H272"/>
  <c r="I272"/>
  <c r="G272"/>
  <c r="U263"/>
  <c r="T263"/>
  <c r="S263"/>
  <c r="H217"/>
  <c r="I217"/>
  <c r="G217"/>
  <c r="Q213"/>
  <c r="R213"/>
  <c r="P213"/>
  <c r="R187"/>
  <c r="Q187"/>
  <c r="P187"/>
  <c r="Q138"/>
  <c r="R138"/>
  <c r="P138"/>
  <c r="R164"/>
  <c r="Q164"/>
  <c r="P164"/>
  <c r="O117"/>
  <c r="N117"/>
  <c r="M117"/>
  <c r="O73"/>
  <c r="N73"/>
  <c r="M73"/>
  <c r="R134"/>
  <c r="Q134"/>
  <c r="P134"/>
  <c r="L82"/>
  <c r="K82"/>
  <c r="J82"/>
  <c r="U73"/>
  <c r="T73"/>
  <c r="S73"/>
  <c r="I73"/>
  <c r="H73"/>
  <c r="G73"/>
  <c r="I42"/>
  <c r="H42"/>
  <c r="G42"/>
  <c r="I34"/>
  <c r="H34"/>
  <c r="G34"/>
  <c r="I30"/>
  <c r="H30"/>
  <c r="G30"/>
</calcChain>
</file>

<file path=xl/sharedStrings.xml><?xml version="1.0" encoding="utf-8"?>
<sst xmlns="http://schemas.openxmlformats.org/spreadsheetml/2006/main" count="982" uniqueCount="333">
  <si>
    <t/>
  </si>
  <si>
    <t>№ п/п</t>
  </si>
  <si>
    <t>Код вида деятельности</t>
  </si>
  <si>
    <t>Код базовой услуги или работы</t>
  </si>
  <si>
    <t>Наименование базовой услуги или работы</t>
  </si>
  <si>
    <t>Платность услуги (работы)</t>
  </si>
  <si>
    <t>Код ОКВЭД</t>
  </si>
  <si>
    <t>Категория потребителей услуги (работы)</t>
  </si>
  <si>
    <t>Реквизиты НПА</t>
  </si>
  <si>
    <t>Тип перечня</t>
  </si>
  <si>
    <t>08</t>
  </si>
  <si>
    <t>08.200.0</t>
  </si>
  <si>
    <t>Первичная медико-санитарная помощь, не включенная в базовую программу обязательного медицинского страхования</t>
  </si>
  <si>
    <t>Не применяется</t>
  </si>
  <si>
    <t>Дневной стационар</t>
  </si>
  <si>
    <t>государственная (муниципальная) услуга или работа бесплатная</t>
  </si>
  <si>
    <t>86</t>
  </si>
  <si>
    <t>Случаев лечения Условная единица</t>
  </si>
  <si>
    <t>Общероссийский</t>
  </si>
  <si>
    <t>Амбулаторно</t>
  </si>
  <si>
    <t>08.202.0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</si>
  <si>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</si>
  <si>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Стационар</t>
  </si>
  <si>
    <t>Случаев госпитализации Условная единица</t>
  </si>
  <si>
    <t>08.203.0</t>
  </si>
  <si>
    <t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</t>
  </si>
  <si>
    <t>08.204.0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</si>
  <si>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</si>
  <si>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Вне медицинской организации</t>
  </si>
  <si>
    <t>08.209.0</t>
  </si>
  <si>
    <t>Паллиативная медицинская помощь</t>
  </si>
  <si>
    <t>Физические лица</t>
  </si>
  <si>
    <t>08.225.0</t>
  </si>
  <si>
    <t>Организация круглосуточного приема, содержания, выхаживания и воспитания детей</t>
  </si>
  <si>
    <t>86.10</t>
  </si>
  <si>
    <t>08.384.0</t>
  </si>
  <si>
    <t>Медицинская помощь в экстренной форме незастрахованным гражданам в системе обязательного медицинского страхования</t>
  </si>
  <si>
    <t>86.90</t>
  </si>
  <si>
    <t>08.423.0</t>
  </si>
  <si>
    <t>Высокотехнологичная медицинская помощь, не включенная в базовую программу обязательного медицинского страхования</t>
  </si>
  <si>
    <t>03</t>
  </si>
  <si>
    <t>Заготовка, хранение, транспортировка и обеспечение безопасности донорской крови и ее компонентов</t>
  </si>
  <si>
    <t>Медицинские организации государственной системы здравоохранения</t>
  </si>
  <si>
    <t>Региональный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</si>
  <si>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</si>
  <si>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Обработка вещей из очагов</t>
  </si>
  <si>
    <t>Обработка площади очагов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</si>
  <si>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</si>
  <si>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Общество в целом</t>
  </si>
  <si>
    <t>Физические лица; 
Юридические лица</t>
  </si>
  <si>
    <t>Работы по профилактике неинфекционных заболеваний, формированию здорового образа жизни и санитарногигиеническому просвещению населения</t>
  </si>
  <si>
    <t>Обеспечение специальными и молочными продуктами питания</t>
  </si>
  <si>
    <t>Патологическая анатомия</t>
  </si>
  <si>
    <t>Медицинское освидетельствование на состояние опьянения (алкогольного, наркотического или иного токсического)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</si>
  <si>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медикосанитарных последствий чрезвычайных ситуаций в Российской Федерации и за рубежом</t>
  </si>
  <si>
    <t>84.25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</si>
  <si>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</si>
  <si>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86.23</t>
  </si>
  <si>
    <t>БУЗ ОРЛОВСКОЙ ОБЛАСТИ "ООПБ"</t>
  </si>
  <si>
    <t>БУЗ ОРЛОВСКОЙ ОБЛАСТИ "ОПТД"</t>
  </si>
  <si>
    <t>БУЗ ОРЛОВСКОЙ ОБЛАСТИ "ООКВД"</t>
  </si>
  <si>
    <t>БУЗ ОРЛОВСКОЙ ОБЛАСТИ "ЛИВЕНСКАЯ ЦРБ"</t>
  </si>
  <si>
    <t>БУЗ ОРЛОВСКОЙ ОБЛАСТИ "ОНД"</t>
  </si>
  <si>
    <t>КУЗ ОО "СПЕЦИАЛИЗИРОВАННЫЙ ДОМ РЕБЕНКА"</t>
  </si>
  <si>
    <t>БУЗ ОРЛОВСКОЙ ОБЛАСТИ "НКМЦ ИМ. З. И. КРУГЛОЙ"</t>
  </si>
  <si>
    <t>БУЗ ОРЛОВСКОЙ ОБЛАСТИ "ООКБ"</t>
  </si>
  <si>
    <t>БУЗ ОРЛОВСКОЙ ОБЛАСТИ "ООД"</t>
  </si>
  <si>
    <t>БУЗ ОРЛОВСКОЙ ОБЛАСТИ "НОВОДЕРЕВЕНЬКОВСКАЯ ЦРБ"</t>
  </si>
  <si>
    <t>БУЗ ОРЛОВСКОЙ ОБЛАСТИ "МЦЕНСКАЯ ЦРБ"</t>
  </si>
  <si>
    <t>БУЗ ОРЛОВСКОЙ ОБЛАСТИ "КОЛПНЯНСКАЯ ЦРБ"</t>
  </si>
  <si>
    <t>БУЗ ОРЛОВСКОЙ ОБЛАСТИ "ОПНД"</t>
  </si>
  <si>
    <t>БУЗ ОРЛОВСКОЙ ОБЛАСТИ "ОБСМЭ"</t>
  </si>
  <si>
    <t>БУЗ ОРЛОВСКОЙ ОБЛАСТИ "ОСПК"</t>
  </si>
  <si>
    <t>БУЗ ОРЛОВСКОЙ ОБЛАСТИ "ОРЛОВСКАЯ ДЕЗИНФЕКЦИОННАЯ СТАНЦИЯ"</t>
  </si>
  <si>
    <t>БУЗ ОРЛОВСКОЙ ОБЛАСТИ "ОРЛОВСКИЙ ЦЕНТР СПИД"</t>
  </si>
  <si>
    <t>БУЗ ОРЛОВСКОЙ ОБЛАСТИ "ООВФД"</t>
  </si>
  <si>
    <t>БУЗ ОРЛОВСКОЙ ОБЛАСТИ "ООСП"</t>
  </si>
  <si>
    <t>БУЗ ОРЛОВСКОЙ ОБЛАСТИ "ЗНАМЕНСКАЯ ЦРБ"</t>
  </si>
  <si>
    <t>БУЗ ОРЛОВСКОЙ ОБЛАСТИ "КРОМСКАЯ ЦРБ"</t>
  </si>
  <si>
    <t>БУЗ ОРЛОВСКОЙ ОБЛАСТИ  "СВЕРДЛОВСКАЯ ЦРБ";</t>
  </si>
  <si>
    <t>БУЗ  ОРЛОВСКОЙ ОБЛАСТИ "ТРОСНЯНСКАЯ ЦРБ";</t>
  </si>
  <si>
    <t>БУЗ ОРЛОВСКОЙ ОБЛАСТИ "ШАБЛЫКИНСКАЯ ЦРБ"</t>
  </si>
  <si>
    <t>БУЗ ОРЛОВСКОЙ ОБЛАСТИ "НКМЦ ИМ. З. И. КРУГЛОЙ</t>
  </si>
  <si>
    <t>БУЗ ОРЛОВСКОЙ ОБЛАСТИ "ГЛАЗУНОВСКАЯ ЦРБ";</t>
  </si>
  <si>
    <t>БУЗ ОРЛОВСКОЙ ОБЛАСТИ "БСМП ИМ. Н.А. СЕМАШКО"</t>
  </si>
  <si>
    <t>БУЗ ОРЛОВСКОЙ ОБЛАСТИ "БОЛХОВСКАЯ ЦРБ"</t>
  </si>
  <si>
    <t>БУЗ ОРЛОВСКОЙ ОБЛАСТИ "ПОКРОВСКАЯ ЦРБ"</t>
  </si>
  <si>
    <t>БУЗ ОРЛОВСКОЙ ОБЛАСТИ "ССМП"</t>
  </si>
  <si>
    <t>БУЗ ОРЛОВСКОЙ ОБЛАСТИ "ПЛЕЩЕЕВСКАЯ ЦРБ"</t>
  </si>
  <si>
    <t>БУЗ ОРЛОВСКОЙ ОБЛАСТИ "НАРЫШКИНСКАЯ ЦРБ"</t>
  </si>
  <si>
    <t>БУЗ ОРЛОВСКОЙ ОБЛАСТИ  "СВЕРДЛОВСКАЯ ЦРБ"</t>
  </si>
  <si>
    <t>БУЗ ОРЛОВСКОЙ ОБЛАСТИ "ГЛАЗУНОВСКАЯ ЦРБ"</t>
  </si>
  <si>
    <t>БУЗ ОРЛОВСКОЙ ОБЛАСТИ "ДМИТРОВСКАЯ ЦРБ"</t>
  </si>
  <si>
    <t>БУЗ ОРЛОВСКОЙ ОБЛАСТИ  "ДОЛЖАНСКАЯ ЦРБ"</t>
  </si>
  <si>
    <t>БУЗ ОРЛОВСКОЙ ОБЛАСТИ "ЗАЛЕГОЩЕНСКАЯ ЦРБ"</t>
  </si>
  <si>
    <t>БУЗ ОРЛОВСКОЙ ОБЛАСТИ "КРАСНОЗОРЕНСКАЯ ЦРБ"</t>
  </si>
  <si>
    <t>БУЗ ОРЛОВСКОЙ ОБЛАСТИ "СОСКОВСКАЯ ЦРБ"</t>
  </si>
  <si>
    <t>БУЗ  ОРЛОВСКОЙ ОБЛАСТИ "ТРОСНЯНСКАЯ ЦРБ"</t>
  </si>
  <si>
    <t>БУЗ ОРЛОВСКОЙ ОБЛАСТИ "ВЕРХОВСКАЯ ЦРБ"</t>
  </si>
  <si>
    <t>БУЗ ОРЛОВСКОЙ ОБЛАСТИ "КОРСАКОВСКАЯ ЦРБ"</t>
  </si>
  <si>
    <t>БУЗ ОРЛОВСКОЙ ОБЛАСТИ "МАЛОАРХАНГЕЛЬСКАЯ ЦРБ"</t>
  </si>
  <si>
    <t>БУЗ ОРЛОВСКОЙ ОБЛАСТИ " ХОТЫНЕЦКАЯ ЦРБ"</t>
  </si>
  <si>
    <t xml:space="preserve">БУЗ ОРЛОВСКОЙ ОБЛАСТИ "ПОЛИКЛИНИКА № 2" </t>
  </si>
  <si>
    <t xml:space="preserve">БУЗ ОРЛОВСКОЙ ОБЛАСТИ "ВЕРХОВСКАЯ ЦРБ" </t>
  </si>
  <si>
    <t>УЗ ОРЛОВСКОЙ ОБЛАСТИ  "ДОЛЖАНСКАЯ ЦРБ"</t>
  </si>
  <si>
    <t xml:space="preserve">БУЗ ОРЛОВСКОЙ ОБЛАСТИ "ДМИТРОВСКАЯ ЦРБ" </t>
  </si>
  <si>
    <t xml:space="preserve">БУЗ ОРЛОВСКОЙ ОБЛАСТИ "ЗАЛЕГОЩЕНСКАЯ ЦРБ" </t>
  </si>
  <si>
    <t xml:space="preserve">БУЗ ОРЛОВСКОЙ ОБЛАСТИ "КРОМСКАЯ ЦРБ" </t>
  </si>
  <si>
    <t xml:space="preserve">БУЗ ОРЛОВСКОЙ ОБЛАСТИ "МАЛОАРХАНГЕЛЬСКАЯ ЦРБ" </t>
  </si>
  <si>
    <t xml:space="preserve">БУЗ ОРЛОВСКОЙ ОБЛАСТИ "НОВОСИЛЬСКАЯ ЦРБ" </t>
  </si>
  <si>
    <t xml:space="preserve"> БУЗ ОРЛОВСКОЙ ОБЛАСТИ "ООКВД"</t>
  </si>
  <si>
    <t xml:space="preserve"> БУЗ  ОРЛОВСКОЙ ОБЛАСТИ "ТРОСНЯНСКАЯ ЦРБ"</t>
  </si>
  <si>
    <t xml:space="preserve">БУЗ ОРЛОВСКОЙ ОБЛАСТИ "КОРСАКОВСКАЯ ЦРБ" </t>
  </si>
  <si>
    <t xml:space="preserve">БУЗ ОРЛОВСКОЙ ОБЛАСТИ "КРАСНОЗОРЕНСКАЯ ЦРБ" </t>
  </si>
  <si>
    <t xml:space="preserve">БУЗ ОРЛОВСКОЙ ОБЛАСТИ "ОПТД" </t>
  </si>
  <si>
    <t xml:space="preserve">БУЗ ОРЛОВСКОЙ ОБЛАСТИ "ООКБ" </t>
  </si>
  <si>
    <t xml:space="preserve"> БУЗ ОРЛОВСКОЙ ОБЛАСТИ "ОРЛОВСКИЙ ЦЕНТР СПИД" </t>
  </si>
  <si>
    <t xml:space="preserve">БУЗ ОРЛОВСКОЙ ОБЛАСТИ "ШАБЛЫКИНСКАЯ ЦРБ" </t>
  </si>
  <si>
    <t xml:space="preserve">БУЗ ОРЛОВСКОЙ ОБЛАСТИ "ОПНД" </t>
  </si>
  <si>
    <t xml:space="preserve">БУЗ ОРЛОВСКОЙ ОБЛАСТИ "НКМЦ ИМ. З. И. КРУГЛОЙ" </t>
  </si>
  <si>
    <t xml:space="preserve"> БУЗ ОРЛОВСКОЙ ОБЛАСТИ "СОСКОВСКАЯ ЦРБ" </t>
  </si>
  <si>
    <t>БУЗ ОРЛОВСКОЙ ОБЛАСТИ "ДЕТСКАЯ ПОЛИКЛИНИКА № 1"</t>
  </si>
  <si>
    <t>БУЗ ОРЛОВСКОЙ ОБЛАСТИ "НОВОСИЛЬСКАЯ ЦРБ"</t>
  </si>
  <si>
    <t>БУЗ ОРЛОВСКОЙ ОБЛАСТИ "ГОРОДСКАЯ БОЛЬНИЦА ИМ. С. П. БОТКИНА"</t>
  </si>
  <si>
    <t>БУЗ ОРЛОВСКОЙ ОБЛАСТИ "ПОЛИКЛИНИКА № 3"</t>
  </si>
  <si>
    <t>;БУЗ ОРЛОВСКОЙ ОБЛАСТИ "ГОРОДСКАЯ БОЛЬНИЦА ИМ. С. П. БОТКИНА"</t>
  </si>
  <si>
    <t>БУЗ ОРЛОВСКОЙ ОБЛАСТИ "ДЕТСКАЯ ПОЛИКЛИНИКА № 3"</t>
  </si>
  <si>
    <t>БУЗ ОРЛОВСКОЙ ОБЛАСТИ "ДЕТСКАЯ ПОЛИКЛИНИКА № 2"</t>
  </si>
  <si>
    <t>КУЗОТ ОРЛОВСКОЙ ОБЛАСТИ "ОРЛОВСКИЙ ОМЦ "РЕЗЕРВ"</t>
  </si>
  <si>
    <t>2020 год</t>
  </si>
  <si>
    <t>БУЗ ОРЛОВСКОЙ ОБЛАСТИ "ПОЛИКЛИНИКА № 2"</t>
  </si>
  <si>
    <t>БУЗ ОРЛОВСКОЙ ОБЛАСТИ "ПОЛИКЛИНИКА № 1"</t>
  </si>
  <si>
    <t>Кол-во вызовов, единица</t>
  </si>
  <si>
    <t>07</t>
  </si>
  <si>
    <t>Библиотечное, библиографическое и информационное обслуживание пользователей библиотеки</t>
  </si>
  <si>
    <t>В стационарных условиях</t>
  </si>
  <si>
    <t>БУ ОРЛОВСКОЙ ОБЛАСТИ "ОНМБ"</t>
  </si>
  <si>
    <t xml:space="preserve">ПОКАЗАТЕЛИ ГОСУДАРСТВЕННОГО ЗАДАНИЯ </t>
  </si>
  <si>
    <t>Раздел 1 : Услуги</t>
  </si>
  <si>
    <t>Раздел 2. Работы.</t>
  </si>
  <si>
    <t>Условие оказания</t>
  </si>
  <si>
    <t>Содержание 1</t>
  </si>
  <si>
    <t>Содержание 2</t>
  </si>
  <si>
    <t>ИТОГО:</t>
  </si>
  <si>
    <t>Число обращений Условная единица</t>
  </si>
  <si>
    <t>Наименование учреждения</t>
  </si>
  <si>
    <t>Наименование показателя/Единица измерения</t>
  </si>
  <si>
    <t xml:space="preserve">Значение показателя </t>
  </si>
  <si>
    <t>Показатели качества услуги</t>
  </si>
  <si>
    <t>Соответствие Порядку организации и осуществления профилактики неинфекционных заболеваний и проведения мероприятий по формированию здорового образа жизни в медицинских организациях / Процент</t>
  </si>
  <si>
    <t>Ведение информационных ресурсов и баз данных</t>
  </si>
  <si>
    <t>62.09</t>
  </si>
  <si>
    <t>БУЗ ОРЛОВСКОЙ ОБЛАСТИ "МЕДИЦИНСКИЙ ИНФОРМАЦИОННО-АНАЛИТИЧЕСКИЙ ЦЕНТР"</t>
  </si>
  <si>
    <t>Показатели объемов государственных заданий на оказание государственных услуг (выполнение работ), подведомственными учреждениями и показатели, характеризующие качество государственной услуги (работы)</t>
  </si>
  <si>
    <t>приложение 1 к приказу</t>
  </si>
  <si>
    <t>продолжение приложения 1 к приказу</t>
  </si>
  <si>
    <t>БУЗ ОРЛОВСКОЙ ОБЛАСТИ "ХОТЫНЕЦКАЯ ЦРБ"</t>
  </si>
  <si>
    <t>2021 год</t>
  </si>
  <si>
    <t>Уникальный номер</t>
  </si>
  <si>
    <t>007 Онкология</t>
  </si>
  <si>
    <t>019  19/онкология</t>
  </si>
  <si>
    <r>
      <t xml:space="preserve">Число пациентов (Человек)  </t>
    </r>
    <r>
      <rPr>
        <b/>
        <sz val="10"/>
        <rFont val="Times New Roman"/>
        <family val="1"/>
        <charset val="204"/>
      </rPr>
      <t>(областной, федеральный бюджеты на условиях софинансирования)</t>
    </r>
  </si>
  <si>
    <t>0080802 Отдельные категории граждан, установленные законодательством Российской Федерации
0080802 Физические лица</t>
  </si>
  <si>
    <t>001 Соответствие порядкам оказания медицинской помощи и на основе стандартов медицинской помощи (Процент)</t>
  </si>
  <si>
    <t>002 Удовлетворенность потребителей в оказанной государственной услуге (Процент)</t>
  </si>
  <si>
    <t>Федеральный закон Президент РФ от 21.11.2011 № 323-ФЗ Об основах охраны здоровья граждан в Российской Федерации</t>
  </si>
  <si>
    <t>013 Травматология и ортопедия</t>
  </si>
  <si>
    <t>011 Сердечно-сосудистая хирургия</t>
  </si>
  <si>
    <t>005 Комбустиология</t>
  </si>
  <si>
    <t>009 9/комбустиология</t>
  </si>
  <si>
    <t>009 Офтальмология</t>
  </si>
  <si>
    <t>010 Педиатрия</t>
  </si>
  <si>
    <t>015 Урология</t>
  </si>
  <si>
    <t>001 Психиатрия</t>
  </si>
  <si>
    <t>860000О.99.0.АД59АА00001</t>
  </si>
  <si>
    <t>0080022 Физические лица, в том числе отдельные категории граждан, установленные законодательством Российской Федерации</t>
  </si>
  <si>
    <t>Случаев госпитализации (Условная единица)</t>
  </si>
  <si>
    <t>Федеральный закон Президент РФ от 21.11.2011 № 323-ФЗ Об основах здоровья граждан в Российской Федерации</t>
  </si>
  <si>
    <t>002 Психиатрия-наркология (в части наркологии)</t>
  </si>
  <si>
    <t>860000О.99.0.АД59АА02001</t>
  </si>
  <si>
    <t>003 Фтизиатрия</t>
  </si>
  <si>
    <t>860000О.99.0.АД59АА04001</t>
  </si>
  <si>
    <t>004 Дерматовенерология (в части венерологии)</t>
  </si>
  <si>
    <t>860000О.99.0.АД59АА06001</t>
  </si>
  <si>
    <t>005 Инфекционные болезни (в части синдрома приобретенного иммунодефицита (ВИЧ-инфекции))</t>
  </si>
  <si>
    <t>860000О.99.0.АД59АА08001</t>
  </si>
  <si>
    <t>860000О.99.0.АД60АА00002</t>
  </si>
  <si>
    <t>0080062 Отдельные категории граждан, установленные законодательством Российской Федерации</t>
  </si>
  <si>
    <t>860000О.99.0.АД66АА00002</t>
  </si>
  <si>
    <t>0080062 Отдельные категории граждан, установленные законодательством Российской Федерации
0080802 Физические лица</t>
  </si>
  <si>
    <t>Количество койко-дней (Койко-день)</t>
  </si>
  <si>
    <t>860000О.99.0.АД82АА00000</t>
  </si>
  <si>
    <t>0080402 Дети, находящиеся в трудной жизненной ситуации в возрасте до 4-х лет</t>
  </si>
  <si>
    <t xml:space="preserve">001 Соответствие порядкам оказания медицинской помощи детям на основе стандартов медицинской помощи (Процент) </t>
  </si>
  <si>
    <t>Федеральный закон Государственная Дума РФ от 24.07.1998 № 124-ФЗ Об основных гарантиях прав ребенка в Российской Федерации</t>
  </si>
  <si>
    <t>Число посещений (Условная единица)</t>
  </si>
  <si>
    <t>Случаев лечения (Условная единица)</t>
  </si>
  <si>
    <t>Число обращений (Условная единица)</t>
  </si>
  <si>
    <t>Кол-во вызовов (Единица)</t>
  </si>
  <si>
    <t>860000О.99.0.АЕ65АА00002</t>
  </si>
  <si>
    <t xml:space="preserve">001 Соответствие порядкам оказания медицинской помощи и на основе стандартов медицинской помощи (Процент) </t>
  </si>
  <si>
    <t>Постановление  от 19.12.2015 № 1382 Программа государственных гарантий бесплатного оказания гражданам медицинской помощи на 2016 год</t>
  </si>
  <si>
    <t>860000О.99.0.АД57АА41000</t>
  </si>
  <si>
    <t>0080802 Физические лица, в том числе отдельные категории граждан, установленные законодательством Российской Федерации</t>
  </si>
  <si>
    <t xml:space="preserve">001 Соответствие порядкам оказания медицинской помощи и на основе стандартов медицинской помощи (Процент)  </t>
  </si>
  <si>
    <t xml:space="preserve">001 Соответствие порядкам оказания медицинской помощи и на основе стандартов медицинской помощи (Процент)   </t>
  </si>
  <si>
    <t>004 Психиатрия</t>
  </si>
  <si>
    <t>012 Первичная медико-санитарная помощь, в части диагностики и лечения</t>
  </si>
  <si>
    <t>860000О.99.0.АД59АА01002</t>
  </si>
  <si>
    <t>860000О.99.0.АД59АА03002</t>
  </si>
  <si>
    <t>860000О.99.0.АД59АА05002</t>
  </si>
  <si>
    <t>860000О.99.0.АД59АА07002</t>
  </si>
  <si>
    <t>011 Первичная медико-санитарная помощь, в части профилактики</t>
  </si>
  <si>
    <t>860000О.99.0.АД57АА31002</t>
  </si>
  <si>
    <t>001 Венерология</t>
  </si>
  <si>
    <t>860000О.99.0.АД57АА34003</t>
  </si>
  <si>
    <t xml:space="preserve">001 Соотетствие порядкам оказания медицинской помощи и на основе стандартов медицинской помощи (Процент) </t>
  </si>
  <si>
    <t>002 Удовлетрворенность потребителей в оказанной государственной услуге (Процент)</t>
  </si>
  <si>
    <t>003 Вич-инфекция</t>
  </si>
  <si>
    <t>860000О.99.0.АД57АА40002</t>
  </si>
  <si>
    <t xml:space="preserve">001 Соотетствие порядкам оказания медицинской помощи и на основе стандартов медицинской помощи (Процент)  </t>
  </si>
  <si>
    <t>860000О.99.0.АД57АА43003</t>
  </si>
  <si>
    <t>005 Наркология</t>
  </si>
  <si>
    <t>860000О.99.0.АД57АА46002</t>
  </si>
  <si>
    <t>006 Фтизиатрия</t>
  </si>
  <si>
    <t xml:space="preserve">001 Соотетствие порядкам оказания медицинской помощи и на основе стандартов медицинской помощи (Процент)   </t>
  </si>
  <si>
    <t>007 Психотерапия</t>
  </si>
  <si>
    <t>860000О.99.0.АД57АА52003</t>
  </si>
  <si>
    <t>012 Клиническая лабораторная диагностика</t>
  </si>
  <si>
    <t>860000О.99.0.АД57АА65004</t>
  </si>
  <si>
    <t>Количество исследований (Единица)</t>
  </si>
  <si>
    <t>020 Генетика</t>
  </si>
  <si>
    <t>860000О.99.0.АД57АА83004</t>
  </si>
  <si>
    <t>005 Скорая, в том числе скорая специализированная, медицинская помощь (за исключением санитарно-авиационной эвакуации)</t>
  </si>
  <si>
    <t>860000О.99.0.АД61АА02001</t>
  </si>
  <si>
    <t>0080062 Отдельные категории граждан, установленные законодательством Российской Федерации
0080492 Физические лица</t>
  </si>
  <si>
    <t xml:space="preserve">Условная единица продукта, переработки (в перерасчете на 1 литр цельной крови), условная единица
</t>
  </si>
  <si>
    <t xml:space="preserve">Р03000570000001
</t>
  </si>
  <si>
    <t xml:space="preserve">Соответствие техническому регламенту о безопасности крови, ее продуктов, кровезамещающих растворов и технических средств, используемых в трансфузионно-инфузионной терапии, процент
</t>
  </si>
  <si>
    <t>Количество вскрытий, единица</t>
  </si>
  <si>
    <t xml:space="preserve">Р03000650000001
</t>
  </si>
  <si>
    <t xml:space="preserve">Органы государственной власти; физические лица; юридические лица
</t>
  </si>
  <si>
    <t xml:space="preserve">Пункт 7 статьи 8 Закона Орловской области от 25 декабря 2012 года № 1444-ОЗ "Об основах охраны здоровья граждан в Орловской области"
</t>
  </si>
  <si>
    <t xml:space="preserve">Пункт 20.2 статьи 8 Закона Орловской области от 25 декабря 2012 года № 1444-ОЗ "Об основах охраны здоровья граждан в Орловской области"
</t>
  </si>
  <si>
    <t>Соответствие порядку оказания медицинской помощи по профилю "патологическая анатомия", процент</t>
  </si>
  <si>
    <t xml:space="preserve">Р03000580000001
</t>
  </si>
  <si>
    <t xml:space="preserve">Юридические лица; физические лица; органы государственной власти
</t>
  </si>
  <si>
    <t xml:space="preserve">Пункт 9 статьи 8 Закона Орловской области от 25 декабря 2012 года № 1444-ОЗ "Об основах охраны здоровья граждан в Орловской области"
</t>
  </si>
  <si>
    <t>Удельный вес площади, обработанной в очагах инфекционных и паразитарных заболеваний, от общей площади, подлежащей такой обработке, процент</t>
  </si>
  <si>
    <t xml:space="preserve">Вес обработанных в дезинфекционных камерах вещей из очага, килограмм 
</t>
  </si>
  <si>
    <t>Площадь обработанных очагов, квадратный метр</t>
  </si>
  <si>
    <t>Судебно-медицинская экспертиза</t>
  </si>
  <si>
    <t>Количество экспертиз, исследований, условная единица</t>
  </si>
  <si>
    <t xml:space="preserve">Р03000590000001
</t>
  </si>
  <si>
    <t xml:space="preserve">Соответствие порядку организации и производства судебно-медицинских экспертиз, процент
</t>
  </si>
  <si>
    <t>Судебно-психиатрическая экспертиза</t>
  </si>
  <si>
    <t xml:space="preserve">Р03000600000001
</t>
  </si>
  <si>
    <t xml:space="preserve">Органы дознания, органы предварительного следствия, суды (орган или лицо, назначившее экспертизу)
</t>
  </si>
  <si>
    <t xml:space="preserve">Органы дознания, органы предварительного следствия, суды (орган или лицо, назначившее экспертизу и (или) исследование)
</t>
  </si>
  <si>
    <t xml:space="preserve">Соответствие инструкции об организации производства судебно-психиатрических экспертиз в отделениях судебно-психиатрических экспертиз государственных психиатрических учреждений, процент
</t>
  </si>
  <si>
    <t>Количество экспертиз, условная единица</t>
  </si>
  <si>
    <t>Отчет, единица</t>
  </si>
  <si>
    <t xml:space="preserve">Р03000610000001
</t>
  </si>
  <si>
    <t xml:space="preserve">Пункт 11 статьи 8 Закона Орловской области от 25 декабря 2012 года № 1444-ОЗ "Об основах охраны здоровья граждан в Орловской области"
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</si>
  <si>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ВИЧ-инфекций</t>
  </si>
  <si>
    <t xml:space="preserve">Р03000620000001
</t>
  </si>
  <si>
    <t>Количество мероприятий, штука</t>
  </si>
  <si>
    <t xml:space="preserve">Удовлетворенность потребителей оказанной государственной услугой, процент
</t>
  </si>
  <si>
    <t xml:space="preserve">Пункты 8, 13 статьи 8, статья 14 Закона Орловской области от 25 декабря 2012 года № 1444-ОЗ "Об основах охраны здоровья граждан в Орловской области"
</t>
  </si>
  <si>
    <t xml:space="preserve">Р03000640000001
</t>
  </si>
  <si>
    <t>Количество человек, единица</t>
  </si>
  <si>
    <t>Удовлетворенность потребителей оказанной государственной услугой, процент</t>
  </si>
  <si>
    <t xml:space="preserve">Часть 3 статьи 21 Закона Орловской области от 25 декабря 2012 года № 1444-ОЗ "Об основах охраны здоровья граждан в Орловской области", постановление Правительства Орловской области от 21 ноября 2011 года № 400 "Об утверждении Порядка обеспечения полноценным питанием беременных женщин, кормящих матерей, а также детей в возрасте до трех лет в Орловской области"
</t>
  </si>
  <si>
    <t>Количество освидетельствований, штука</t>
  </si>
  <si>
    <t xml:space="preserve">Р03000660000001
</t>
  </si>
  <si>
    <t>Органы государственной власти; 
физические лица; 
юридические лица</t>
  </si>
  <si>
    <t xml:space="preserve">Р03000670000001
</t>
  </si>
  <si>
    <t>Отчет, условная единица</t>
  </si>
  <si>
    <t xml:space="preserve">Р03000680000001
</t>
  </si>
  <si>
    <t xml:space="preserve">Отдельные категории граждан, установленные законодательством Российской Федерации
</t>
  </si>
  <si>
    <t>Количество лиц, человек</t>
  </si>
  <si>
    <t xml:space="preserve">Часть 2 статьи 20 Закона Орловской области от 25 декабря 2012 года № 1444-ОЗ "Об основах охраны здоровья граждан в Орловской области"; постановление Правительства Орловской области от 21 ноября 2011 года № 402 "Об утверждении Порядка льготного зубопротезирования отдельных категорий граждан в Орловской области"
</t>
  </si>
  <si>
    <t xml:space="preserve">Физические лица; юридические лица; органы государственной власти; государственные учреждения
</t>
  </si>
  <si>
    <t xml:space="preserve">Р210006710000001
</t>
  </si>
  <si>
    <t xml:space="preserve">Исполнение функций оператора медицинской информационной системы.    Количество человеко-часов, условная единица </t>
  </si>
  <si>
    <t>Сбор, обработка, контроль, формирование и предоставление сводных отчетов о состоянии здоровья населения, деятельности и ресурсах учреждений здравоохранения. Количество отчетов, единица</t>
  </si>
  <si>
    <t xml:space="preserve">Статья 15 Закона Орловской области от 13 мая 2008 года № 774-ОЗ "Об информатизации и информационных ресурсах Орловской области"
</t>
  </si>
  <si>
    <t>Санаторно-курортное лечение</t>
  </si>
  <si>
    <t>08.213.0</t>
  </si>
  <si>
    <t>БУЗ ОРЛОВСКОЙ ОБЛАСТИ  "ДЕТСКИЙ САНАТОРИЙ "ОРЛОВЧАНКА"</t>
  </si>
  <si>
    <t>002 Санаторно-курортное лечение</t>
  </si>
  <si>
    <t>860000О.99.0.АД70АА14000</t>
  </si>
  <si>
    <t>015 Не применяется</t>
  </si>
  <si>
    <t>001 Удовлетворенность потребителей в оказанной государственной услуге (Процент)</t>
  </si>
  <si>
    <t>002 Доля инвалидов, получивших санаторно-курортое лечение, от общего числа пациентов, получивших санаторно-курортное лечение (Процент)</t>
  </si>
  <si>
    <t>003 Доля пациентов, получивших санаторно-курортное лечение за отчетный период, от запланированного числа пациентов, нуждающихся в санаторно-курортном лечении (Процент)</t>
  </si>
  <si>
    <t xml:space="preserve">Р03000630000001
</t>
  </si>
  <si>
    <t>Пункт 8 статьи 8 Закона Орловской области от 25 декабря 2012 года № 1444-ОЗ "Об основах охраны здоровья граждан в Орловской области"</t>
  </si>
  <si>
    <t>нет</t>
  </si>
  <si>
    <t>47.005.0</t>
  </si>
  <si>
    <t>910100О.99.0.ББ71АА00000</t>
  </si>
  <si>
    <t>001 С учетом всех форм</t>
  </si>
  <si>
    <t>0470012 Физические лица</t>
  </si>
  <si>
    <t>Число посещений, единица</t>
  </si>
  <si>
    <t>010 Динамика посещений пользователей библиотеки (реальных и удаленных) по сравнению с предыдущим годом (Процент)</t>
  </si>
  <si>
    <t>Федеральный закон  от 29.12.1994 № 78-ФЗ "О библиотечном деле"</t>
  </si>
  <si>
    <t>91.01</t>
  </si>
  <si>
    <t>860000О.99.0.АД57АА49002</t>
  </si>
  <si>
    <t>Проведение тестирования медицинских и фармацевтических работников с использованием программных продуктов. Человек, единица</t>
  </si>
  <si>
    <t>2022 год</t>
  </si>
  <si>
    <t>860000О.99.0.БЗ68АА01000</t>
  </si>
  <si>
    <t>08.069.0</t>
  </si>
  <si>
    <t>001 Оказание паллиативной медицинской помощи</t>
  </si>
  <si>
    <t>02 Амбулаторно на дому выездными патронажными бригадами</t>
  </si>
  <si>
    <t>860000О.99.0.АД66АА01002</t>
  </si>
  <si>
    <t>041 41/сердечно-сосудистая хирургия</t>
  </si>
  <si>
    <t>073 55/травматология и ортопедия</t>
  </si>
  <si>
    <t>024 24/онкология</t>
  </si>
  <si>
    <t>861000О.99.0.АЖ04АА18001</t>
  </si>
  <si>
    <t>861000О.99.0.АЖ04АЛ20001</t>
  </si>
  <si>
    <t>861000О.99.0.АЖ04АА40001</t>
  </si>
  <si>
    <t>861000О.99.0.АЖ04АА08001</t>
  </si>
  <si>
    <t>086 33/офтальмология</t>
  </si>
  <si>
    <t>861000О.99.0.АЖ04АС99001</t>
  </si>
  <si>
    <t>861000О.99.0.АЖ04АА23001</t>
  </si>
  <si>
    <t>861000О.99.0.АЖ04АТ38001</t>
  </si>
  <si>
    <t>089              36/педиатрия</t>
  </si>
  <si>
    <t>090                                  37/педиатрия</t>
  </si>
  <si>
    <t>861000О.99.0.АЖ04АТ39001</t>
  </si>
  <si>
    <t>107                                 65/урология</t>
  </si>
  <si>
    <t>861000О.99.0.АЖ04АФ36001</t>
  </si>
  <si>
    <t>0080102 Физические лица</t>
  </si>
  <si>
    <t>Постановление Правительство Российской Федерации от 07.12.2019 № 1610 "О Программе государственных гарантий бесплатного оказания гражданам медицинской помощи на 2020 год и на плановый период 2021 и 2022 годов"
Федеральный закон  от 21.11.2011 № 323-ФЗ "Об основах охраны здоровья граждан в Российской Федерации"</t>
  </si>
</sst>
</file>

<file path=xl/styles.xml><?xml version="1.0" encoding="utf-8"?>
<styleSheet xmlns="http://schemas.openxmlformats.org/spreadsheetml/2006/main">
  <fonts count="29">
    <font>
      <sz val="10"/>
      <color rgb="FF000000"/>
      <name val="Times New Roman"/>
      <family val="2"/>
    </font>
    <font>
      <sz val="10"/>
      <name val="Times New Roman"/>
      <family val="2"/>
    </font>
    <font>
      <b/>
      <sz val="10"/>
      <name val="Times New Roman"/>
      <family val="2"/>
    </font>
    <font>
      <sz val="10"/>
      <color indexed="8"/>
      <name val="Times New Roman"/>
      <family val="2"/>
    </font>
    <font>
      <sz val="14"/>
      <name val="Times New Roman"/>
      <family val="2"/>
    </font>
    <font>
      <sz val="14"/>
      <color indexed="8"/>
      <name val="Times New Roman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2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name val="Times New Roman"/>
      <family val="2"/>
    </font>
    <font>
      <sz val="12"/>
      <name val="Times New Roman"/>
      <family val="2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000000"/>
      <name val="Times New Roman"/>
      <family val="2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 wrapText="1"/>
    </xf>
    <xf numFmtId="0" fontId="11" fillId="0" borderId="0"/>
  </cellStyleXfs>
  <cellXfs count="30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vertical="top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4" fillId="3" borderId="1" xfId="0" applyFont="1" applyFill="1" applyBorder="1" applyAlignment="1">
      <alignment horizontal="center" vertical="top" textRotation="90" wrapText="1"/>
    </xf>
    <xf numFmtId="0" fontId="1" fillId="3" borderId="1" xfId="0" applyFont="1" applyFill="1" applyBorder="1" applyAlignment="1">
      <alignment horizontal="center" vertical="top" textRotation="90" wrapText="1"/>
    </xf>
    <xf numFmtId="0" fontId="0" fillId="3" borderId="1" xfId="0" applyFont="1" applyFill="1" applyBorder="1" applyAlignment="1">
      <alignment horizontal="center" vertical="top" textRotation="90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textRotation="90" wrapText="1"/>
    </xf>
    <xf numFmtId="0" fontId="0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3" fontId="6" fillId="0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textRotation="90" wrapText="1"/>
    </xf>
    <xf numFmtId="0" fontId="1" fillId="3" borderId="2" xfId="0" applyFont="1" applyFill="1" applyBorder="1" applyAlignment="1">
      <alignment horizontal="center" vertical="top" textRotation="90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3" fontId="0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top" textRotation="90" wrapText="1"/>
    </xf>
    <xf numFmtId="0" fontId="22" fillId="3" borderId="1" xfId="0" applyFont="1" applyFill="1" applyBorder="1" applyAlignment="1">
      <alignment horizontal="center" vertical="top" textRotation="90" wrapText="1"/>
    </xf>
    <xf numFmtId="0" fontId="14" fillId="0" borderId="6" xfId="0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3" fontId="23" fillId="3" borderId="1" xfId="0" applyNumberFormat="1" applyFont="1" applyFill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0" fillId="0" borderId="1" xfId="0" applyFont="1" applyFill="1" applyBorder="1" applyAlignment="1">
      <alignment horizontal="center" vertical="top" textRotation="90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center" vertical="top" wrapText="1"/>
    </xf>
    <xf numFmtId="0" fontId="18" fillId="0" borderId="0" xfId="0" applyFont="1" applyFill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3" fontId="18" fillId="0" borderId="7" xfId="0" applyNumberFormat="1" applyFont="1" applyFill="1" applyBorder="1" applyAlignment="1">
      <alignment horizontal="left" vertical="top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textRotation="90" wrapTex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textRotation="90" wrapText="1"/>
    </xf>
    <xf numFmtId="0" fontId="1" fillId="0" borderId="4" xfId="0" applyFont="1" applyFill="1" applyBorder="1" applyAlignment="1">
      <alignment horizontal="center" vertical="top" textRotation="90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textRotation="90" wrapText="1"/>
    </xf>
    <xf numFmtId="0" fontId="0" fillId="0" borderId="1" xfId="0" applyFont="1" applyFill="1" applyBorder="1" applyAlignment="1">
      <alignment horizontal="center" vertical="top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3" fontId="15" fillId="4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left" vertical="top" wrapText="1"/>
    </xf>
    <xf numFmtId="3" fontId="18" fillId="0" borderId="10" xfId="0" applyNumberFormat="1" applyFont="1" applyFill="1" applyBorder="1" applyAlignment="1">
      <alignment horizontal="left" vertical="top" wrapText="1"/>
    </xf>
    <xf numFmtId="3" fontId="18" fillId="0" borderId="2" xfId="0" applyNumberFormat="1" applyFont="1" applyFill="1" applyBorder="1" applyAlignment="1">
      <alignment horizontal="center" vertical="top" wrapText="1"/>
    </xf>
    <xf numFmtId="3" fontId="18" fillId="0" borderId="5" xfId="0" applyNumberFormat="1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3" fontId="13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righ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3" fontId="20" fillId="0" borderId="7" xfId="0" applyNumberFormat="1" applyFont="1" applyFill="1" applyBorder="1" applyAlignment="1">
      <alignment horizontal="center" vertical="center" wrapText="1"/>
    </xf>
    <xf numFmtId="3" fontId="20" fillId="0" borderId="8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center" vertical="center" wrapText="1"/>
    </xf>
    <xf numFmtId="3" fontId="28" fillId="0" borderId="3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left" vertical="top" wrapText="1"/>
    </xf>
    <xf numFmtId="3" fontId="21" fillId="0" borderId="7" xfId="0" applyNumberFormat="1" applyFont="1" applyFill="1" applyBorder="1" applyAlignment="1">
      <alignment horizontal="center" vertical="center" wrapText="1"/>
    </xf>
    <xf numFmtId="3" fontId="21" fillId="0" borderId="8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top" wrapText="1"/>
    </xf>
    <xf numFmtId="0" fontId="18" fillId="4" borderId="5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center" vertical="top" wrapText="1"/>
    </xf>
    <xf numFmtId="0" fontId="18" fillId="4" borderId="5" xfId="0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horizontal="center" vertical="top" wrapText="1"/>
    </xf>
    <xf numFmtId="49" fontId="18" fillId="4" borderId="2" xfId="0" applyNumberFormat="1" applyFont="1" applyFill="1" applyBorder="1" applyAlignment="1">
      <alignment horizontal="center" vertical="top" wrapText="1"/>
    </xf>
    <xf numFmtId="49" fontId="18" fillId="4" borderId="5" xfId="0" applyNumberFormat="1" applyFont="1" applyFill="1" applyBorder="1" applyAlignment="1">
      <alignment horizontal="center" vertical="top" wrapText="1"/>
    </xf>
    <xf numFmtId="49" fontId="18" fillId="4" borderId="4" xfId="0" applyNumberFormat="1" applyFont="1" applyFill="1" applyBorder="1" applyAlignment="1">
      <alignment horizontal="center" vertical="top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top" textRotation="90" wrapText="1"/>
    </xf>
    <xf numFmtId="0" fontId="1" fillId="4" borderId="5" xfId="0" applyFont="1" applyFill="1" applyBorder="1" applyAlignment="1">
      <alignment horizontal="center" vertical="top" textRotation="90" wrapText="1"/>
    </xf>
    <xf numFmtId="0" fontId="1" fillId="4" borderId="4" xfId="0" applyFont="1" applyFill="1" applyBorder="1" applyAlignment="1">
      <alignment horizontal="center" vertical="top" textRotation="90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textRotation="90" wrapText="1"/>
    </xf>
    <xf numFmtId="0" fontId="0" fillId="0" borderId="4" xfId="0" applyFont="1" applyFill="1" applyBorder="1" applyAlignment="1">
      <alignment horizontal="center" vertical="top" textRotation="90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СВОД Показатели качества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23"/>
  <sheetViews>
    <sheetView tabSelected="1" zoomScale="85" zoomScaleNormal="85" workbookViewId="0">
      <pane ySplit="4" topLeftCell="A274" activePane="bottomLeft" state="frozen"/>
      <selection pane="bottomLeft" activeCell="G277" sqref="G277"/>
    </sheetView>
  </sheetViews>
  <sheetFormatPr defaultRowHeight="15.75" outlineLevelCol="1"/>
  <cols>
    <col min="1" max="1" width="5.83203125" style="2" customWidth="1"/>
    <col min="2" max="2" width="42.1640625" style="25" customWidth="1"/>
    <col min="3" max="3" width="20.1640625" style="2" customWidth="1"/>
    <col min="4" max="4" width="21.83203125" style="2" customWidth="1"/>
    <col min="5" max="5" width="7.6640625" style="11" customWidth="1"/>
    <col min="6" max="6" width="39" style="25" customWidth="1"/>
    <col min="7" max="7" width="12.83203125" style="32" customWidth="1" outlineLevel="1"/>
    <col min="8" max="13" width="10.5" style="32" customWidth="1" outlineLevel="1"/>
    <col min="14" max="14" width="12.6640625" style="32" customWidth="1" outlineLevel="1"/>
    <col min="15" max="15" width="12" style="32" customWidth="1" outlineLevel="1"/>
    <col min="16" max="16" width="10.5" style="32" customWidth="1" outlineLevel="1"/>
    <col min="17" max="17" width="11.6640625" style="32" customWidth="1" outlineLevel="1"/>
    <col min="18" max="18" width="10.5" style="32" customWidth="1" outlineLevel="1"/>
    <col min="19" max="19" width="11" style="32" customWidth="1" outlineLevel="1"/>
    <col min="20" max="21" width="10.5" style="32" customWidth="1" outlineLevel="1"/>
    <col min="22" max="22" width="12.5" style="85" customWidth="1"/>
    <col min="23" max="23" width="26" style="85" customWidth="1"/>
    <col min="24" max="24" width="12" style="85" customWidth="1"/>
    <col min="25" max="25" width="13.5" style="85" customWidth="1"/>
    <col min="26" max="26" width="40.6640625" style="86" customWidth="1" collapsed="1"/>
    <col min="27" max="27" width="31.83203125" style="86" customWidth="1"/>
    <col min="28" max="28" width="53.33203125" style="86" customWidth="1" collapsed="1"/>
    <col min="29" max="29" width="16.83203125" style="85" customWidth="1"/>
    <col min="30" max="30" width="52.5" style="86" customWidth="1"/>
    <col min="31" max="31" width="18.5" style="86" customWidth="1"/>
    <col min="32" max="16384" width="9.33203125" style="1"/>
  </cols>
  <sheetData>
    <row r="1" spans="1:43">
      <c r="A1" s="2" t="s">
        <v>0</v>
      </c>
      <c r="P1" s="199" t="s">
        <v>154</v>
      </c>
      <c r="Q1" s="199"/>
      <c r="R1" s="199"/>
      <c r="S1" s="199"/>
      <c r="T1" s="199"/>
      <c r="U1" s="199"/>
      <c r="AB1" s="200" t="s">
        <v>155</v>
      </c>
      <c r="AC1" s="200"/>
      <c r="AD1" s="200"/>
      <c r="AE1" s="200"/>
    </row>
    <row r="2" spans="1:43" ht="36.75" customHeight="1">
      <c r="A2" s="201" t="s">
        <v>153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2" t="s">
        <v>153</v>
      </c>
      <c r="W2" s="202"/>
      <c r="X2" s="202"/>
      <c r="Y2" s="202"/>
      <c r="Z2" s="202"/>
      <c r="AA2" s="202"/>
      <c r="AB2" s="202"/>
      <c r="AC2" s="202"/>
      <c r="AD2" s="202"/>
      <c r="AE2" s="202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</row>
    <row r="3" spans="1:43" s="20" customFormat="1" ht="42" customHeight="1">
      <c r="A3" s="245" t="s">
        <v>1</v>
      </c>
      <c r="B3" s="245" t="s">
        <v>4</v>
      </c>
      <c r="C3" s="245" t="s">
        <v>141</v>
      </c>
      <c r="D3" s="245" t="s">
        <v>142</v>
      </c>
      <c r="E3" s="247" t="s">
        <v>140</v>
      </c>
      <c r="F3" s="245" t="s">
        <v>145</v>
      </c>
      <c r="G3" s="207" t="s">
        <v>137</v>
      </c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8"/>
      <c r="T3" s="208"/>
      <c r="U3" s="208"/>
      <c r="V3" s="205" t="s">
        <v>2</v>
      </c>
      <c r="W3" s="205" t="s">
        <v>158</v>
      </c>
      <c r="X3" s="205" t="s">
        <v>3</v>
      </c>
      <c r="Y3" s="205" t="s">
        <v>6</v>
      </c>
      <c r="Z3" s="203" t="s">
        <v>7</v>
      </c>
      <c r="AA3" s="203" t="s">
        <v>5</v>
      </c>
      <c r="AB3" s="209" t="s">
        <v>148</v>
      </c>
      <c r="AC3" s="210"/>
      <c r="AD3" s="203" t="s">
        <v>8</v>
      </c>
      <c r="AE3" s="203" t="s">
        <v>9</v>
      </c>
    </row>
    <row r="4" spans="1:43" s="20" customFormat="1" ht="47.25" customHeight="1">
      <c r="A4" s="246"/>
      <c r="B4" s="246"/>
      <c r="C4" s="246"/>
      <c r="D4" s="246"/>
      <c r="E4" s="248"/>
      <c r="F4" s="246"/>
      <c r="G4" s="80" t="s">
        <v>129</v>
      </c>
      <c r="H4" s="80" t="s">
        <v>157</v>
      </c>
      <c r="I4" s="80" t="s">
        <v>309</v>
      </c>
      <c r="J4" s="80" t="s">
        <v>129</v>
      </c>
      <c r="K4" s="80" t="s">
        <v>157</v>
      </c>
      <c r="L4" s="80" t="s">
        <v>309</v>
      </c>
      <c r="M4" s="80" t="s">
        <v>129</v>
      </c>
      <c r="N4" s="80" t="s">
        <v>157</v>
      </c>
      <c r="O4" s="80" t="s">
        <v>309</v>
      </c>
      <c r="P4" s="80" t="s">
        <v>129</v>
      </c>
      <c r="Q4" s="80" t="s">
        <v>157</v>
      </c>
      <c r="R4" s="80" t="s">
        <v>309</v>
      </c>
      <c r="S4" s="80" t="s">
        <v>129</v>
      </c>
      <c r="T4" s="80" t="s">
        <v>157</v>
      </c>
      <c r="U4" s="80" t="s">
        <v>309</v>
      </c>
      <c r="V4" s="206"/>
      <c r="W4" s="206"/>
      <c r="X4" s="206"/>
      <c r="Y4" s="206"/>
      <c r="Z4" s="204"/>
      <c r="AA4" s="204"/>
      <c r="AB4" s="87" t="s">
        <v>146</v>
      </c>
      <c r="AC4" s="88" t="s">
        <v>147</v>
      </c>
      <c r="AD4" s="204"/>
      <c r="AE4" s="204"/>
    </row>
    <row r="5" spans="1:43" ht="21.75" customHeight="1">
      <c r="A5" s="249" t="s">
        <v>138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1"/>
    </row>
    <row r="6" spans="1:43" s="9" customFormat="1" ht="36" customHeight="1">
      <c r="A6" s="173"/>
      <c r="B6" s="174"/>
      <c r="C6" s="174"/>
      <c r="D6" s="174"/>
      <c r="E6" s="174"/>
      <c r="F6" s="174"/>
      <c r="G6" s="163" t="s">
        <v>23</v>
      </c>
      <c r="H6" s="163"/>
      <c r="I6" s="163"/>
      <c r="J6" s="164" t="s">
        <v>17</v>
      </c>
      <c r="K6" s="165"/>
      <c r="L6" s="166"/>
      <c r="M6" s="163" t="s">
        <v>303</v>
      </c>
      <c r="N6" s="163"/>
      <c r="O6" s="163"/>
      <c r="P6" s="164" t="s">
        <v>144</v>
      </c>
      <c r="Q6" s="165"/>
      <c r="R6" s="166"/>
      <c r="S6" s="163" t="s">
        <v>132</v>
      </c>
      <c r="T6" s="163"/>
      <c r="U6" s="163"/>
      <c r="V6" s="179"/>
      <c r="W6" s="180"/>
      <c r="X6" s="180"/>
      <c r="Y6" s="180"/>
      <c r="Z6" s="180"/>
      <c r="AA6" s="180"/>
      <c r="AB6" s="180"/>
      <c r="AC6" s="180"/>
      <c r="AD6" s="180"/>
      <c r="AE6" s="181"/>
    </row>
    <row r="7" spans="1:43" ht="45.75" customHeight="1">
      <c r="A7" s="76">
        <v>1</v>
      </c>
      <c r="B7" s="26" t="s">
        <v>134</v>
      </c>
      <c r="C7" s="76" t="s">
        <v>301</v>
      </c>
      <c r="D7" s="76" t="s">
        <v>0</v>
      </c>
      <c r="E7" s="54" t="s">
        <v>135</v>
      </c>
      <c r="F7" s="77" t="s">
        <v>136</v>
      </c>
      <c r="G7" s="16"/>
      <c r="H7" s="16"/>
      <c r="I7" s="16"/>
      <c r="J7" s="16"/>
      <c r="K7" s="16"/>
      <c r="L7" s="16"/>
      <c r="M7" s="58">
        <v>42320</v>
      </c>
      <c r="N7" s="58">
        <v>42320</v>
      </c>
      <c r="O7" s="58">
        <v>42320</v>
      </c>
      <c r="P7" s="16"/>
      <c r="Q7" s="16"/>
      <c r="R7" s="16"/>
      <c r="S7" s="16"/>
      <c r="T7" s="16"/>
      <c r="U7" s="16"/>
      <c r="V7" s="89" t="s">
        <v>133</v>
      </c>
      <c r="W7" s="89" t="s">
        <v>300</v>
      </c>
      <c r="X7" s="89" t="s">
        <v>299</v>
      </c>
      <c r="Y7" s="89" t="s">
        <v>306</v>
      </c>
      <c r="Z7" s="84" t="s">
        <v>302</v>
      </c>
      <c r="AA7" s="84" t="s">
        <v>15</v>
      </c>
      <c r="AB7" s="84" t="s">
        <v>304</v>
      </c>
      <c r="AC7" s="89">
        <v>90</v>
      </c>
      <c r="AD7" s="84" t="s">
        <v>305</v>
      </c>
      <c r="AE7" s="84" t="s">
        <v>18</v>
      </c>
    </row>
    <row r="8" spans="1:43" ht="18.75" customHeight="1">
      <c r="A8" s="23"/>
      <c r="B8" s="27" t="s">
        <v>143</v>
      </c>
      <c r="C8" s="23"/>
      <c r="D8" s="23"/>
      <c r="E8" s="55"/>
      <c r="F8" s="45"/>
      <c r="G8" s="24"/>
      <c r="H8" s="24"/>
      <c r="I8" s="24"/>
      <c r="J8" s="24"/>
      <c r="K8" s="24"/>
      <c r="L8" s="24"/>
      <c r="M8" s="59">
        <v>42320</v>
      </c>
      <c r="N8" s="59">
        <v>42320</v>
      </c>
      <c r="O8" s="59">
        <v>42320</v>
      </c>
      <c r="P8" s="24"/>
      <c r="Q8" s="24"/>
      <c r="R8" s="24"/>
      <c r="S8" s="24"/>
      <c r="T8" s="24"/>
      <c r="U8" s="24"/>
      <c r="V8" s="90"/>
      <c r="W8" s="90"/>
      <c r="X8" s="90"/>
      <c r="Y8" s="90"/>
      <c r="Z8" s="91"/>
      <c r="AA8" s="91"/>
      <c r="AB8" s="91"/>
      <c r="AC8" s="90"/>
      <c r="AD8" s="91"/>
      <c r="AE8" s="91"/>
    </row>
    <row r="9" spans="1:43" ht="60" customHeight="1">
      <c r="A9" s="233"/>
      <c r="B9" s="234"/>
      <c r="C9" s="234"/>
      <c r="D9" s="234"/>
      <c r="E9" s="234"/>
      <c r="F9" s="234"/>
      <c r="G9" s="153" t="s">
        <v>161</v>
      </c>
      <c r="H9" s="153"/>
      <c r="I9" s="153"/>
      <c r="J9" s="154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6"/>
    </row>
    <row r="10" spans="1:43" ht="54.75" customHeight="1">
      <c r="A10" s="125">
        <v>2</v>
      </c>
      <c r="B10" s="126" t="s">
        <v>39</v>
      </c>
      <c r="C10" s="125" t="s">
        <v>159</v>
      </c>
      <c r="D10" s="125" t="s">
        <v>160</v>
      </c>
      <c r="E10" s="124" t="s">
        <v>22</v>
      </c>
      <c r="F10" s="51" t="s">
        <v>66</v>
      </c>
      <c r="G10" s="140">
        <v>21</v>
      </c>
      <c r="H10" s="140">
        <v>21</v>
      </c>
      <c r="I10" s="140">
        <v>21</v>
      </c>
      <c r="J10" s="78"/>
      <c r="K10" s="78"/>
      <c r="L10" s="78"/>
      <c r="M10" s="35"/>
      <c r="N10" s="35"/>
      <c r="O10" s="35"/>
      <c r="P10" s="35"/>
      <c r="Q10" s="35"/>
      <c r="R10" s="35"/>
      <c r="S10" s="35"/>
      <c r="T10" s="35"/>
      <c r="U10" s="35"/>
      <c r="V10" s="127" t="s">
        <v>10</v>
      </c>
      <c r="W10" s="147" t="s">
        <v>318</v>
      </c>
      <c r="X10" s="127" t="s">
        <v>38</v>
      </c>
      <c r="Y10" s="127" t="s">
        <v>34</v>
      </c>
      <c r="Z10" s="254" t="s">
        <v>331</v>
      </c>
      <c r="AA10" s="254" t="s">
        <v>15</v>
      </c>
      <c r="AB10" s="93" t="s">
        <v>163</v>
      </c>
      <c r="AC10" s="94">
        <v>100</v>
      </c>
      <c r="AD10" s="148" t="s">
        <v>332</v>
      </c>
      <c r="AE10" s="148" t="s">
        <v>18</v>
      </c>
    </row>
    <row r="11" spans="1:43" ht="53.25" customHeight="1">
      <c r="A11" s="133">
        <v>3</v>
      </c>
      <c r="B11" s="134" t="s">
        <v>39</v>
      </c>
      <c r="C11" s="133" t="s">
        <v>166</v>
      </c>
      <c r="D11" s="133" t="s">
        <v>316</v>
      </c>
      <c r="E11" s="132" t="s">
        <v>22</v>
      </c>
      <c r="F11" s="51" t="s">
        <v>65</v>
      </c>
      <c r="G11" s="140">
        <v>39</v>
      </c>
      <c r="H11" s="140">
        <v>39</v>
      </c>
      <c r="I11" s="140">
        <v>39</v>
      </c>
      <c r="J11" s="78"/>
      <c r="K11" s="78"/>
      <c r="L11" s="78"/>
      <c r="M11" s="35"/>
      <c r="N11" s="35"/>
      <c r="O11" s="35"/>
      <c r="P11" s="35"/>
      <c r="Q11" s="35"/>
      <c r="R11" s="35"/>
      <c r="S11" s="35"/>
      <c r="T11" s="35"/>
      <c r="U11" s="35"/>
      <c r="V11" s="135" t="s">
        <v>10</v>
      </c>
      <c r="W11" s="135" t="s">
        <v>319</v>
      </c>
      <c r="X11" s="135" t="s">
        <v>38</v>
      </c>
      <c r="Y11" s="135" t="s">
        <v>34</v>
      </c>
      <c r="Z11" s="254"/>
      <c r="AA11" s="254"/>
      <c r="AB11" s="192" t="s">
        <v>164</v>
      </c>
      <c r="AC11" s="194">
        <v>100</v>
      </c>
      <c r="AD11" s="178"/>
      <c r="AE11" s="178"/>
    </row>
    <row r="12" spans="1:43" ht="53.25" customHeight="1">
      <c r="A12" s="133">
        <v>4</v>
      </c>
      <c r="B12" s="134" t="s">
        <v>39</v>
      </c>
      <c r="C12" s="133" t="s">
        <v>167</v>
      </c>
      <c r="D12" s="133" t="s">
        <v>315</v>
      </c>
      <c r="E12" s="132" t="s">
        <v>22</v>
      </c>
      <c r="F12" s="51" t="s">
        <v>65</v>
      </c>
      <c r="G12" s="140">
        <v>23</v>
      </c>
      <c r="H12" s="140">
        <v>23</v>
      </c>
      <c r="I12" s="140">
        <v>23</v>
      </c>
      <c r="J12" s="78"/>
      <c r="K12" s="78"/>
      <c r="L12" s="78"/>
      <c r="M12" s="35"/>
      <c r="N12" s="35"/>
      <c r="O12" s="35"/>
      <c r="P12" s="35"/>
      <c r="Q12" s="35"/>
      <c r="R12" s="35"/>
      <c r="S12" s="35"/>
      <c r="T12" s="35"/>
      <c r="U12" s="35"/>
      <c r="V12" s="135" t="s">
        <v>10</v>
      </c>
      <c r="W12" s="141" t="s">
        <v>320</v>
      </c>
      <c r="X12" s="135" t="s">
        <v>38</v>
      </c>
      <c r="Y12" s="135" t="s">
        <v>34</v>
      </c>
      <c r="Z12" s="254"/>
      <c r="AA12" s="254"/>
      <c r="AB12" s="193"/>
      <c r="AC12" s="195"/>
      <c r="AD12" s="178"/>
      <c r="AE12" s="178"/>
    </row>
    <row r="13" spans="1:43" ht="53.25" customHeight="1">
      <c r="A13" s="136">
        <v>5</v>
      </c>
      <c r="B13" s="137" t="s">
        <v>39</v>
      </c>
      <c r="C13" s="136" t="s">
        <v>168</v>
      </c>
      <c r="D13" s="136" t="s">
        <v>169</v>
      </c>
      <c r="E13" s="139" t="s">
        <v>22</v>
      </c>
      <c r="F13" s="51" t="s">
        <v>65</v>
      </c>
      <c r="G13" s="140">
        <v>9</v>
      </c>
      <c r="H13" s="140">
        <v>9</v>
      </c>
      <c r="I13" s="140">
        <v>9</v>
      </c>
      <c r="J13" s="78"/>
      <c r="K13" s="78"/>
      <c r="L13" s="78"/>
      <c r="M13" s="35"/>
      <c r="N13" s="35"/>
      <c r="O13" s="35"/>
      <c r="P13" s="35"/>
      <c r="Q13" s="35"/>
      <c r="R13" s="35"/>
      <c r="S13" s="35"/>
      <c r="T13" s="35"/>
      <c r="U13" s="35"/>
      <c r="V13" s="138" t="s">
        <v>10</v>
      </c>
      <c r="W13" s="141" t="s">
        <v>321</v>
      </c>
      <c r="X13" s="138" t="s">
        <v>38</v>
      </c>
      <c r="Y13" s="138" t="s">
        <v>34</v>
      </c>
      <c r="Z13" s="254"/>
      <c r="AA13" s="254"/>
      <c r="AB13" s="193"/>
      <c r="AC13" s="195"/>
      <c r="AD13" s="178"/>
      <c r="AE13" s="178"/>
    </row>
    <row r="14" spans="1:43" ht="54" customHeight="1">
      <c r="A14" s="136">
        <v>6</v>
      </c>
      <c r="B14" s="137" t="s">
        <v>39</v>
      </c>
      <c r="C14" s="136" t="s">
        <v>170</v>
      </c>
      <c r="D14" s="136" t="s">
        <v>322</v>
      </c>
      <c r="E14" s="139" t="s">
        <v>22</v>
      </c>
      <c r="F14" s="51" t="s">
        <v>65</v>
      </c>
      <c r="G14" s="146">
        <v>81</v>
      </c>
      <c r="H14" s="146">
        <v>81</v>
      </c>
      <c r="I14" s="146">
        <v>81</v>
      </c>
      <c r="J14" s="78"/>
      <c r="K14" s="78"/>
      <c r="L14" s="78"/>
      <c r="M14" s="35"/>
      <c r="N14" s="35"/>
      <c r="O14" s="35"/>
      <c r="P14" s="35"/>
      <c r="Q14" s="35"/>
      <c r="R14" s="35"/>
      <c r="S14" s="35"/>
      <c r="T14" s="35"/>
      <c r="U14" s="35"/>
      <c r="V14" s="138" t="s">
        <v>10</v>
      </c>
      <c r="W14" s="138" t="s">
        <v>323</v>
      </c>
      <c r="X14" s="138" t="s">
        <v>38</v>
      </c>
      <c r="Y14" s="138" t="s">
        <v>34</v>
      </c>
      <c r="Z14" s="254"/>
      <c r="AA14" s="254"/>
      <c r="AB14" s="193"/>
      <c r="AC14" s="195"/>
      <c r="AD14" s="178"/>
      <c r="AE14" s="178"/>
    </row>
    <row r="15" spans="1:43" ht="53.25" customHeight="1">
      <c r="A15" s="143">
        <v>7</v>
      </c>
      <c r="B15" s="144" t="s">
        <v>39</v>
      </c>
      <c r="C15" s="143" t="s">
        <v>159</v>
      </c>
      <c r="D15" s="143" t="s">
        <v>317</v>
      </c>
      <c r="E15" s="142" t="s">
        <v>22</v>
      </c>
      <c r="F15" s="51" t="s">
        <v>64</v>
      </c>
      <c r="G15" s="140">
        <v>1</v>
      </c>
      <c r="H15" s="140">
        <v>1</v>
      </c>
      <c r="I15" s="140">
        <v>1</v>
      </c>
      <c r="J15" s="78"/>
      <c r="K15" s="78"/>
      <c r="L15" s="78"/>
      <c r="M15" s="35"/>
      <c r="N15" s="35"/>
      <c r="O15" s="35"/>
      <c r="P15" s="35"/>
      <c r="Q15" s="35"/>
      <c r="R15" s="35"/>
      <c r="S15" s="35"/>
      <c r="T15" s="35"/>
      <c r="U15" s="35"/>
      <c r="V15" s="145" t="s">
        <v>10</v>
      </c>
      <c r="W15" s="141" t="s">
        <v>324</v>
      </c>
      <c r="X15" s="145" t="s">
        <v>38</v>
      </c>
      <c r="Y15" s="145" t="s">
        <v>34</v>
      </c>
      <c r="Z15" s="254"/>
      <c r="AA15" s="254"/>
      <c r="AB15" s="193"/>
      <c r="AC15" s="195"/>
      <c r="AD15" s="178"/>
      <c r="AE15" s="178"/>
    </row>
    <row r="16" spans="1:43" ht="53.25" customHeight="1">
      <c r="A16" s="143">
        <v>8</v>
      </c>
      <c r="B16" s="144" t="s">
        <v>39</v>
      </c>
      <c r="C16" s="143" t="s">
        <v>171</v>
      </c>
      <c r="D16" s="143" t="s">
        <v>326</v>
      </c>
      <c r="E16" s="142" t="s">
        <v>22</v>
      </c>
      <c r="F16" s="51" t="s">
        <v>64</v>
      </c>
      <c r="G16" s="140">
        <v>10</v>
      </c>
      <c r="H16" s="140">
        <v>10</v>
      </c>
      <c r="I16" s="140">
        <v>10</v>
      </c>
      <c r="J16" s="78"/>
      <c r="K16" s="78"/>
      <c r="L16" s="78"/>
      <c r="M16" s="35"/>
      <c r="N16" s="35"/>
      <c r="O16" s="35"/>
      <c r="P16" s="35"/>
      <c r="Q16" s="35"/>
      <c r="R16" s="35"/>
      <c r="S16" s="35"/>
      <c r="T16" s="35"/>
      <c r="U16" s="35"/>
      <c r="V16" s="145" t="s">
        <v>10</v>
      </c>
      <c r="W16" s="145" t="s">
        <v>325</v>
      </c>
      <c r="X16" s="145" t="s">
        <v>38</v>
      </c>
      <c r="Y16" s="145" t="s">
        <v>34</v>
      </c>
      <c r="Z16" s="254"/>
      <c r="AA16" s="254"/>
      <c r="AB16" s="193"/>
      <c r="AC16" s="195"/>
      <c r="AD16" s="178"/>
      <c r="AE16" s="178"/>
    </row>
    <row r="17" spans="1:31" ht="53.25" customHeight="1">
      <c r="A17" s="143">
        <v>9</v>
      </c>
      <c r="B17" s="144" t="s">
        <v>39</v>
      </c>
      <c r="C17" s="143" t="s">
        <v>171</v>
      </c>
      <c r="D17" s="143" t="s">
        <v>327</v>
      </c>
      <c r="E17" s="142" t="s">
        <v>22</v>
      </c>
      <c r="F17" s="51" t="s">
        <v>64</v>
      </c>
      <c r="G17" s="140">
        <v>20</v>
      </c>
      <c r="H17" s="140">
        <v>20</v>
      </c>
      <c r="I17" s="140">
        <v>20</v>
      </c>
      <c r="J17" s="78"/>
      <c r="K17" s="78"/>
      <c r="L17" s="78"/>
      <c r="M17" s="35"/>
      <c r="N17" s="35"/>
      <c r="O17" s="35"/>
      <c r="P17" s="35"/>
      <c r="Q17" s="35"/>
      <c r="R17" s="35"/>
      <c r="S17" s="35"/>
      <c r="T17" s="35"/>
      <c r="U17" s="35"/>
      <c r="V17" s="145" t="s">
        <v>10</v>
      </c>
      <c r="W17" s="145" t="s">
        <v>328</v>
      </c>
      <c r="X17" s="145" t="s">
        <v>38</v>
      </c>
      <c r="Y17" s="145" t="s">
        <v>34</v>
      </c>
      <c r="Z17" s="254"/>
      <c r="AA17" s="254"/>
      <c r="AB17" s="193"/>
      <c r="AC17" s="195"/>
      <c r="AD17" s="178"/>
      <c r="AE17" s="178"/>
    </row>
    <row r="18" spans="1:31" ht="53.25" customHeight="1">
      <c r="A18" s="143">
        <v>11</v>
      </c>
      <c r="B18" s="144" t="s">
        <v>39</v>
      </c>
      <c r="C18" s="143" t="s">
        <v>172</v>
      </c>
      <c r="D18" s="143" t="s">
        <v>329</v>
      </c>
      <c r="E18" s="142" t="s">
        <v>22</v>
      </c>
      <c r="F18" s="51" t="s">
        <v>64</v>
      </c>
      <c r="G18" s="140">
        <v>20</v>
      </c>
      <c r="H18" s="140">
        <v>21</v>
      </c>
      <c r="I18" s="140">
        <v>21</v>
      </c>
      <c r="J18" s="78"/>
      <c r="K18" s="78"/>
      <c r="L18" s="78"/>
      <c r="M18" s="35"/>
      <c r="N18" s="35"/>
      <c r="O18" s="35"/>
      <c r="P18" s="35"/>
      <c r="Q18" s="35"/>
      <c r="R18" s="35"/>
      <c r="S18" s="35"/>
      <c r="T18" s="35"/>
      <c r="U18" s="35"/>
      <c r="V18" s="145" t="s">
        <v>10</v>
      </c>
      <c r="W18" s="145" t="s">
        <v>330</v>
      </c>
      <c r="X18" s="145" t="s">
        <v>38</v>
      </c>
      <c r="Y18" s="145" t="s">
        <v>34</v>
      </c>
      <c r="Z18" s="254"/>
      <c r="AA18" s="254"/>
      <c r="AB18" s="193"/>
      <c r="AC18" s="195"/>
      <c r="AD18" s="149"/>
      <c r="AE18" s="178"/>
    </row>
    <row r="19" spans="1:31" s="6" customFormat="1" ht="25.5" customHeight="1">
      <c r="A19" s="5"/>
      <c r="B19" s="28" t="s">
        <v>143</v>
      </c>
      <c r="C19" s="5"/>
      <c r="D19" s="5"/>
      <c r="E19" s="13"/>
      <c r="F19" s="47"/>
      <c r="G19" s="65">
        <f>SUM(G10:G18)</f>
        <v>224</v>
      </c>
      <c r="H19" s="65">
        <f>SUM(H10:H18)</f>
        <v>225</v>
      </c>
      <c r="I19" s="65">
        <f>SUM(I10:I18)</f>
        <v>225</v>
      </c>
      <c r="J19" s="36"/>
      <c r="K19" s="36"/>
      <c r="L19" s="36"/>
      <c r="M19" s="34"/>
      <c r="N19" s="34"/>
      <c r="O19" s="34"/>
      <c r="P19" s="34"/>
      <c r="Q19" s="34"/>
      <c r="R19" s="34"/>
      <c r="S19" s="34"/>
      <c r="T19" s="34"/>
      <c r="U19" s="34"/>
      <c r="V19" s="95"/>
      <c r="W19" s="95"/>
      <c r="X19" s="95"/>
      <c r="Y19" s="95"/>
      <c r="Z19" s="96"/>
      <c r="AA19" s="96"/>
      <c r="AB19" s="96"/>
      <c r="AC19" s="95"/>
      <c r="AD19" s="96"/>
      <c r="AE19" s="96"/>
    </row>
    <row r="20" spans="1:31" s="9" customFormat="1" ht="38.25" customHeight="1">
      <c r="A20" s="173">
        <v>1</v>
      </c>
      <c r="B20" s="174"/>
      <c r="C20" s="174"/>
      <c r="D20" s="174"/>
      <c r="E20" s="174"/>
      <c r="F20" s="174"/>
      <c r="G20" s="163" t="s">
        <v>176</v>
      </c>
      <c r="H20" s="163"/>
      <c r="I20" s="163"/>
      <c r="J20" s="164" t="s">
        <v>196</v>
      </c>
      <c r="K20" s="165"/>
      <c r="L20" s="166"/>
      <c r="M20" s="163" t="s">
        <v>195</v>
      </c>
      <c r="N20" s="163"/>
      <c r="O20" s="163"/>
      <c r="P20" s="164" t="s">
        <v>197</v>
      </c>
      <c r="Q20" s="165"/>
      <c r="R20" s="166"/>
      <c r="S20" s="163" t="s">
        <v>198</v>
      </c>
      <c r="T20" s="163"/>
      <c r="U20" s="163"/>
      <c r="V20" s="179"/>
      <c r="W20" s="180"/>
      <c r="X20" s="180"/>
      <c r="Y20" s="180"/>
      <c r="Z20" s="180"/>
      <c r="AA20" s="180"/>
      <c r="AB20" s="180"/>
      <c r="AC20" s="180"/>
      <c r="AD20" s="180"/>
      <c r="AE20" s="181"/>
    </row>
    <row r="21" spans="1:31" ht="65.25" customHeight="1">
      <c r="A21" s="71">
        <v>13</v>
      </c>
      <c r="B21" s="74" t="s">
        <v>21</v>
      </c>
      <c r="C21" s="66" t="s">
        <v>173</v>
      </c>
      <c r="D21" s="71" t="s">
        <v>0</v>
      </c>
      <c r="E21" s="68" t="s">
        <v>22</v>
      </c>
      <c r="F21" s="51" t="s">
        <v>58</v>
      </c>
      <c r="G21" s="63">
        <v>3196</v>
      </c>
      <c r="H21" s="63">
        <v>3196</v>
      </c>
      <c r="I21" s="63">
        <v>3196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89" t="s">
        <v>10</v>
      </c>
      <c r="W21" s="89" t="s">
        <v>174</v>
      </c>
      <c r="X21" s="89" t="s">
        <v>20</v>
      </c>
      <c r="Y21" s="89" t="s">
        <v>16</v>
      </c>
      <c r="Z21" s="240" t="s">
        <v>175</v>
      </c>
      <c r="AA21" s="240" t="s">
        <v>15</v>
      </c>
      <c r="AB21" s="84" t="s">
        <v>163</v>
      </c>
      <c r="AC21" s="89">
        <v>95</v>
      </c>
      <c r="AD21" s="148" t="s">
        <v>177</v>
      </c>
      <c r="AE21" s="148" t="s">
        <v>18</v>
      </c>
    </row>
    <row r="22" spans="1:31" ht="28.5" customHeight="1">
      <c r="A22" s="169">
        <v>14</v>
      </c>
      <c r="B22" s="177" t="s">
        <v>21</v>
      </c>
      <c r="C22" s="169" t="s">
        <v>178</v>
      </c>
      <c r="D22" s="169" t="s">
        <v>0</v>
      </c>
      <c r="E22" s="167" t="s">
        <v>22</v>
      </c>
      <c r="F22" s="46" t="s">
        <v>62</v>
      </c>
      <c r="G22" s="63">
        <v>3138</v>
      </c>
      <c r="H22" s="63">
        <v>3138</v>
      </c>
      <c r="I22" s="63">
        <v>3138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188" t="s">
        <v>10</v>
      </c>
      <c r="W22" s="188" t="s">
        <v>179</v>
      </c>
      <c r="X22" s="188" t="s">
        <v>20</v>
      </c>
      <c r="Y22" s="188" t="s">
        <v>16</v>
      </c>
      <c r="Z22" s="229"/>
      <c r="AA22" s="229"/>
      <c r="AB22" s="184" t="s">
        <v>164</v>
      </c>
      <c r="AC22" s="185">
        <v>90</v>
      </c>
      <c r="AD22" s="229"/>
      <c r="AE22" s="229"/>
    </row>
    <row r="23" spans="1:31" ht="30" customHeight="1">
      <c r="A23" s="170"/>
      <c r="B23" s="235"/>
      <c r="C23" s="170"/>
      <c r="D23" s="170"/>
      <c r="E23" s="168"/>
      <c r="F23" s="46" t="s">
        <v>61</v>
      </c>
      <c r="G23" s="63">
        <v>448</v>
      </c>
      <c r="H23" s="63">
        <v>448</v>
      </c>
      <c r="I23" s="63">
        <v>448</v>
      </c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189"/>
      <c r="W23" s="189"/>
      <c r="X23" s="189"/>
      <c r="Y23" s="189"/>
      <c r="Z23" s="229"/>
      <c r="AA23" s="229"/>
      <c r="AB23" s="184"/>
      <c r="AC23" s="186"/>
      <c r="AD23" s="229"/>
      <c r="AE23" s="229"/>
    </row>
    <row r="24" spans="1:31" ht="31.5" customHeight="1">
      <c r="A24" s="170"/>
      <c r="B24" s="235"/>
      <c r="C24" s="170"/>
      <c r="D24" s="170"/>
      <c r="E24" s="168"/>
      <c r="F24" s="46" t="s">
        <v>68</v>
      </c>
      <c r="G24" s="63">
        <v>448</v>
      </c>
      <c r="H24" s="63">
        <v>448</v>
      </c>
      <c r="I24" s="63">
        <v>448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189"/>
      <c r="W24" s="189"/>
      <c r="X24" s="189"/>
      <c r="Y24" s="189"/>
      <c r="Z24" s="229"/>
      <c r="AA24" s="229"/>
      <c r="AB24" s="184"/>
      <c r="AC24" s="186"/>
      <c r="AD24" s="229"/>
      <c r="AE24" s="229"/>
    </row>
    <row r="25" spans="1:31" ht="42.75" customHeight="1">
      <c r="A25" s="169">
        <v>15</v>
      </c>
      <c r="B25" s="177" t="s">
        <v>21</v>
      </c>
      <c r="C25" s="169" t="s">
        <v>180</v>
      </c>
      <c r="D25" s="169" t="s">
        <v>0</v>
      </c>
      <c r="E25" s="167" t="s">
        <v>22</v>
      </c>
      <c r="F25" s="175" t="s">
        <v>59</v>
      </c>
      <c r="G25" s="242">
        <v>586</v>
      </c>
      <c r="H25" s="242">
        <v>586</v>
      </c>
      <c r="I25" s="242">
        <v>586</v>
      </c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88" t="s">
        <v>10</v>
      </c>
      <c r="W25" s="188" t="s">
        <v>181</v>
      </c>
      <c r="X25" s="188" t="s">
        <v>20</v>
      </c>
      <c r="Y25" s="188" t="s">
        <v>16</v>
      </c>
      <c r="Z25" s="229"/>
      <c r="AA25" s="229"/>
      <c r="AB25" s="184"/>
      <c r="AC25" s="186"/>
      <c r="AD25" s="229"/>
      <c r="AE25" s="229"/>
    </row>
    <row r="26" spans="1:31" ht="24.75" customHeight="1">
      <c r="A26" s="169"/>
      <c r="B26" s="177"/>
      <c r="C26" s="169"/>
      <c r="D26" s="169"/>
      <c r="E26" s="167"/>
      <c r="F26" s="238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88"/>
      <c r="W26" s="188"/>
      <c r="X26" s="188"/>
      <c r="Y26" s="188"/>
      <c r="Z26" s="229"/>
      <c r="AA26" s="229"/>
      <c r="AB26" s="184"/>
      <c r="AC26" s="186"/>
      <c r="AD26" s="229"/>
      <c r="AE26" s="229"/>
    </row>
    <row r="27" spans="1:31" ht="64.5" customHeight="1">
      <c r="A27" s="3">
        <v>16</v>
      </c>
      <c r="B27" s="29" t="s">
        <v>21</v>
      </c>
      <c r="C27" s="3" t="s">
        <v>182</v>
      </c>
      <c r="D27" s="3" t="s">
        <v>0</v>
      </c>
      <c r="E27" s="12" t="s">
        <v>22</v>
      </c>
      <c r="F27" s="46" t="s">
        <v>60</v>
      </c>
      <c r="G27" s="63">
        <v>198</v>
      </c>
      <c r="H27" s="63">
        <v>198</v>
      </c>
      <c r="I27" s="63">
        <v>198</v>
      </c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92" t="s">
        <v>10</v>
      </c>
      <c r="W27" s="92" t="s">
        <v>183</v>
      </c>
      <c r="X27" s="92" t="s">
        <v>20</v>
      </c>
      <c r="Y27" s="92" t="s">
        <v>16</v>
      </c>
      <c r="Z27" s="229"/>
      <c r="AA27" s="229"/>
      <c r="AB27" s="184"/>
      <c r="AC27" s="186"/>
      <c r="AD27" s="229"/>
      <c r="AE27" s="229"/>
    </row>
    <row r="28" spans="1:31" ht="31.5" customHeight="1">
      <c r="A28" s="169">
        <v>17</v>
      </c>
      <c r="B28" s="177" t="s">
        <v>21</v>
      </c>
      <c r="C28" s="169" t="s">
        <v>184</v>
      </c>
      <c r="D28" s="169" t="s">
        <v>0</v>
      </c>
      <c r="E28" s="167" t="s">
        <v>22</v>
      </c>
      <c r="F28" s="239" t="s">
        <v>123</v>
      </c>
      <c r="G28" s="223">
        <v>5</v>
      </c>
      <c r="H28" s="223">
        <v>5</v>
      </c>
      <c r="I28" s="223">
        <v>5</v>
      </c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188" t="s">
        <v>10</v>
      </c>
      <c r="W28" s="188" t="s">
        <v>185</v>
      </c>
      <c r="X28" s="188" t="s">
        <v>20</v>
      </c>
      <c r="Y28" s="188" t="s">
        <v>16</v>
      </c>
      <c r="Z28" s="229"/>
      <c r="AA28" s="229"/>
      <c r="AB28" s="184"/>
      <c r="AC28" s="186"/>
      <c r="AD28" s="229"/>
      <c r="AE28" s="229"/>
    </row>
    <row r="29" spans="1:31" ht="47.25" customHeight="1">
      <c r="A29" s="169"/>
      <c r="B29" s="177"/>
      <c r="C29" s="169"/>
      <c r="D29" s="169"/>
      <c r="E29" s="167"/>
      <c r="F29" s="238"/>
      <c r="G29" s="224"/>
      <c r="H29" s="224"/>
      <c r="I29" s="224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188"/>
      <c r="W29" s="188"/>
      <c r="X29" s="188"/>
      <c r="Y29" s="188"/>
      <c r="Z29" s="230"/>
      <c r="AA29" s="230"/>
      <c r="AB29" s="184"/>
      <c r="AC29" s="187"/>
      <c r="AD29" s="230"/>
      <c r="AE29" s="230"/>
    </row>
    <row r="30" spans="1:31" s="6" customFormat="1" ht="20.25" customHeight="1">
      <c r="A30" s="5"/>
      <c r="B30" s="28" t="s">
        <v>143</v>
      </c>
      <c r="C30" s="5"/>
      <c r="D30" s="5"/>
      <c r="E30" s="13"/>
      <c r="F30" s="47"/>
      <c r="G30" s="57">
        <f>SUM(G21:G29)</f>
        <v>8019</v>
      </c>
      <c r="H30" s="57">
        <f>SUM(H21:H29)</f>
        <v>8019</v>
      </c>
      <c r="I30" s="57">
        <f>SUM(I21:I29)</f>
        <v>8019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95"/>
      <c r="W30" s="95"/>
      <c r="X30" s="95"/>
      <c r="Y30" s="95"/>
      <c r="Z30" s="96"/>
      <c r="AA30" s="96"/>
      <c r="AB30" s="96"/>
      <c r="AC30" s="95"/>
      <c r="AD30" s="96"/>
      <c r="AE30" s="96"/>
    </row>
    <row r="31" spans="1:31" s="9" customFormat="1" ht="35.25" customHeight="1">
      <c r="A31" s="173"/>
      <c r="B31" s="174"/>
      <c r="C31" s="174"/>
      <c r="D31" s="174"/>
      <c r="E31" s="174"/>
      <c r="F31" s="174"/>
      <c r="G31" s="163" t="s">
        <v>176</v>
      </c>
      <c r="H31" s="163"/>
      <c r="I31" s="163"/>
      <c r="J31" s="164" t="s">
        <v>196</v>
      </c>
      <c r="K31" s="165"/>
      <c r="L31" s="166"/>
      <c r="M31" s="163" t="s">
        <v>195</v>
      </c>
      <c r="N31" s="163"/>
      <c r="O31" s="163"/>
      <c r="P31" s="164" t="s">
        <v>197</v>
      </c>
      <c r="Q31" s="165"/>
      <c r="R31" s="166"/>
      <c r="S31" s="163" t="s">
        <v>198</v>
      </c>
      <c r="T31" s="163"/>
      <c r="U31" s="163"/>
      <c r="V31" s="179"/>
      <c r="W31" s="180"/>
      <c r="X31" s="180"/>
      <c r="Y31" s="180"/>
      <c r="Z31" s="180"/>
      <c r="AA31" s="180"/>
      <c r="AB31" s="180"/>
      <c r="AC31" s="180"/>
      <c r="AD31" s="180"/>
      <c r="AE31" s="181"/>
    </row>
    <row r="32" spans="1:31" ht="48.75" customHeight="1">
      <c r="A32" s="159">
        <v>18</v>
      </c>
      <c r="B32" s="157" t="s">
        <v>25</v>
      </c>
      <c r="C32" s="159" t="s">
        <v>0</v>
      </c>
      <c r="D32" s="159" t="s">
        <v>0</v>
      </c>
      <c r="E32" s="161" t="s">
        <v>22</v>
      </c>
      <c r="F32" s="175" t="s">
        <v>60</v>
      </c>
      <c r="G32" s="242">
        <v>321</v>
      </c>
      <c r="H32" s="242">
        <v>321</v>
      </c>
      <c r="I32" s="242">
        <v>321</v>
      </c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82" t="s">
        <v>10</v>
      </c>
      <c r="W32" s="182" t="s">
        <v>186</v>
      </c>
      <c r="X32" s="182" t="s">
        <v>24</v>
      </c>
      <c r="Y32" s="182" t="s">
        <v>16</v>
      </c>
      <c r="Z32" s="148" t="s">
        <v>187</v>
      </c>
      <c r="AA32" s="148" t="s">
        <v>15</v>
      </c>
      <c r="AB32" s="84" t="s">
        <v>163</v>
      </c>
      <c r="AC32" s="92">
        <v>95</v>
      </c>
      <c r="AD32" s="148" t="s">
        <v>177</v>
      </c>
      <c r="AE32" s="148" t="s">
        <v>18</v>
      </c>
    </row>
    <row r="33" spans="1:31" ht="31.5" customHeight="1">
      <c r="A33" s="160"/>
      <c r="B33" s="158"/>
      <c r="C33" s="160"/>
      <c r="D33" s="160"/>
      <c r="E33" s="162"/>
      <c r="F33" s="176"/>
      <c r="G33" s="253"/>
      <c r="H33" s="253"/>
      <c r="I33" s="253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83"/>
      <c r="W33" s="183"/>
      <c r="X33" s="183"/>
      <c r="Y33" s="183"/>
      <c r="Z33" s="149"/>
      <c r="AA33" s="149"/>
      <c r="AB33" s="83" t="s">
        <v>164</v>
      </c>
      <c r="AC33" s="92">
        <v>90</v>
      </c>
      <c r="AD33" s="149"/>
      <c r="AE33" s="149"/>
    </row>
    <row r="34" spans="1:31" ht="24" customHeight="1">
      <c r="A34" s="4"/>
      <c r="B34" s="28" t="s">
        <v>143</v>
      </c>
      <c r="C34" s="4"/>
      <c r="D34" s="4"/>
      <c r="E34" s="14"/>
      <c r="F34" s="48"/>
      <c r="G34" s="57">
        <f>SUM(G32)</f>
        <v>321</v>
      </c>
      <c r="H34" s="57">
        <f>SUM(H32)</f>
        <v>321</v>
      </c>
      <c r="I34" s="57">
        <f>SUM(I32)</f>
        <v>321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95"/>
      <c r="W34" s="95"/>
      <c r="X34" s="95"/>
      <c r="Y34" s="95"/>
      <c r="Z34" s="96"/>
      <c r="AA34" s="96"/>
      <c r="AB34" s="96"/>
      <c r="AC34" s="95"/>
      <c r="AD34" s="96"/>
      <c r="AE34" s="96"/>
    </row>
    <row r="35" spans="1:31" ht="32.25" customHeight="1">
      <c r="A35" s="214"/>
      <c r="B35" s="215"/>
      <c r="C35" s="215"/>
      <c r="D35" s="215"/>
      <c r="E35" s="215"/>
      <c r="F35" s="215"/>
      <c r="G35" s="300" t="s">
        <v>190</v>
      </c>
      <c r="H35" s="301"/>
      <c r="I35" s="302"/>
      <c r="J35" s="37"/>
      <c r="K35" s="37"/>
      <c r="L35" s="37"/>
      <c r="M35" s="35"/>
      <c r="N35" s="35"/>
      <c r="O35" s="35"/>
      <c r="P35" s="35"/>
      <c r="Q35" s="35"/>
      <c r="R35" s="35"/>
      <c r="S35" s="35"/>
      <c r="T35" s="35"/>
      <c r="U35" s="35"/>
      <c r="V35" s="196"/>
      <c r="W35" s="197"/>
      <c r="X35" s="197"/>
      <c r="Y35" s="197"/>
      <c r="Z35" s="197"/>
      <c r="AA35" s="197"/>
      <c r="AB35" s="197"/>
      <c r="AC35" s="197"/>
      <c r="AD35" s="197"/>
      <c r="AE35" s="198"/>
    </row>
    <row r="36" spans="1:31" ht="27.75" customHeight="1">
      <c r="A36" s="159">
        <v>19</v>
      </c>
      <c r="B36" s="157" t="s">
        <v>30</v>
      </c>
      <c r="C36" s="159" t="s">
        <v>0</v>
      </c>
      <c r="D36" s="159" t="s">
        <v>0</v>
      </c>
      <c r="E36" s="161" t="s">
        <v>22</v>
      </c>
      <c r="F36" s="49" t="s">
        <v>64</v>
      </c>
      <c r="G36" s="58">
        <v>1328</v>
      </c>
      <c r="H36" s="58">
        <v>1328</v>
      </c>
      <c r="I36" s="58">
        <v>1328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182" t="s">
        <v>10</v>
      </c>
      <c r="W36" s="182" t="s">
        <v>188</v>
      </c>
      <c r="X36" s="182" t="s">
        <v>29</v>
      </c>
      <c r="Y36" s="182" t="s">
        <v>16</v>
      </c>
      <c r="Z36" s="148" t="s">
        <v>189</v>
      </c>
      <c r="AA36" s="148" t="s">
        <v>15</v>
      </c>
      <c r="AB36" s="148" t="s">
        <v>163</v>
      </c>
      <c r="AC36" s="182">
        <v>95</v>
      </c>
      <c r="AD36" s="148" t="s">
        <v>177</v>
      </c>
      <c r="AE36" s="148" t="s">
        <v>18</v>
      </c>
    </row>
    <row r="37" spans="1:31" ht="27.75" customHeight="1">
      <c r="A37" s="236"/>
      <c r="B37" s="237"/>
      <c r="C37" s="236"/>
      <c r="D37" s="236"/>
      <c r="E37" s="293"/>
      <c r="F37" s="29" t="s">
        <v>88</v>
      </c>
      <c r="G37" s="58">
        <v>9960</v>
      </c>
      <c r="H37" s="58">
        <v>9960</v>
      </c>
      <c r="I37" s="58">
        <v>9960</v>
      </c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241"/>
      <c r="W37" s="241"/>
      <c r="X37" s="241"/>
      <c r="Y37" s="241"/>
      <c r="Z37" s="178"/>
      <c r="AA37" s="178"/>
      <c r="AB37" s="149"/>
      <c r="AC37" s="183"/>
      <c r="AD37" s="178"/>
      <c r="AE37" s="178"/>
    </row>
    <row r="38" spans="1:31" ht="42" customHeight="1">
      <c r="A38" s="236"/>
      <c r="B38" s="237"/>
      <c r="C38" s="236"/>
      <c r="D38" s="236"/>
      <c r="E38" s="293"/>
      <c r="F38" s="107" t="s">
        <v>67</v>
      </c>
      <c r="G38" s="58">
        <v>1660</v>
      </c>
      <c r="H38" s="58">
        <v>1660</v>
      </c>
      <c r="I38" s="58">
        <v>1660</v>
      </c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241"/>
      <c r="W38" s="241"/>
      <c r="X38" s="241"/>
      <c r="Y38" s="241"/>
      <c r="Z38" s="178"/>
      <c r="AA38" s="178"/>
      <c r="AB38" s="123" t="s">
        <v>164</v>
      </c>
      <c r="AC38" s="108">
        <v>85</v>
      </c>
      <c r="AD38" s="178"/>
      <c r="AE38" s="178"/>
    </row>
    <row r="39" spans="1:31" ht="18" customHeight="1">
      <c r="A39" s="8"/>
      <c r="B39" s="31" t="s">
        <v>143</v>
      </c>
      <c r="C39" s="8"/>
      <c r="D39" s="8"/>
      <c r="E39" s="15"/>
      <c r="F39" s="28"/>
      <c r="G39" s="59">
        <f>SUM(G36:G38)</f>
        <v>12948</v>
      </c>
      <c r="H39" s="59">
        <f>SUM(H36:H38)</f>
        <v>12948</v>
      </c>
      <c r="I39" s="59">
        <f>SUM(I36:I38)</f>
        <v>12948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90"/>
      <c r="W39" s="90"/>
      <c r="X39" s="90"/>
      <c r="Y39" s="90"/>
      <c r="Z39" s="91"/>
      <c r="AA39" s="91"/>
      <c r="AB39" s="96"/>
      <c r="AC39" s="95"/>
      <c r="AD39" s="96"/>
      <c r="AE39" s="91"/>
    </row>
    <row r="40" spans="1:31" ht="31.5" customHeight="1">
      <c r="A40" s="18"/>
      <c r="B40" s="30"/>
      <c r="C40" s="18"/>
      <c r="D40" s="18"/>
      <c r="E40" s="17"/>
      <c r="F40" s="29"/>
      <c r="G40" s="154" t="s">
        <v>190</v>
      </c>
      <c r="H40" s="155"/>
      <c r="I40" s="156"/>
      <c r="J40" s="38"/>
      <c r="K40" s="38"/>
      <c r="L40" s="38"/>
      <c r="M40" s="19"/>
      <c r="N40" s="19"/>
      <c r="O40" s="19"/>
      <c r="P40" s="19"/>
      <c r="Q40" s="19"/>
      <c r="R40" s="19"/>
      <c r="S40" s="19"/>
      <c r="T40" s="19"/>
      <c r="U40" s="19"/>
      <c r="V40" s="297"/>
      <c r="W40" s="298"/>
      <c r="X40" s="298"/>
      <c r="Y40" s="298"/>
      <c r="Z40" s="298"/>
      <c r="AA40" s="298"/>
      <c r="AB40" s="298"/>
      <c r="AC40" s="298"/>
      <c r="AD40" s="298"/>
      <c r="AE40" s="299"/>
    </row>
    <row r="41" spans="1:31" ht="48.75" customHeight="1">
      <c r="A41" s="69">
        <v>20</v>
      </c>
      <c r="B41" s="75" t="s">
        <v>33</v>
      </c>
      <c r="C41" s="69" t="s">
        <v>0</v>
      </c>
      <c r="D41" s="69" t="s">
        <v>0</v>
      </c>
      <c r="E41" s="72" t="s">
        <v>22</v>
      </c>
      <c r="F41" s="49" t="s">
        <v>63</v>
      </c>
      <c r="G41" s="128">
        <v>16470</v>
      </c>
      <c r="H41" s="128">
        <v>16470</v>
      </c>
      <c r="I41" s="128">
        <v>16470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97" t="s">
        <v>10</v>
      </c>
      <c r="W41" s="97" t="s">
        <v>191</v>
      </c>
      <c r="X41" s="97" t="s">
        <v>32</v>
      </c>
      <c r="Y41" s="97" t="s">
        <v>16</v>
      </c>
      <c r="Z41" s="81" t="s">
        <v>192</v>
      </c>
      <c r="AA41" s="81" t="s">
        <v>15</v>
      </c>
      <c r="AB41" s="83" t="s">
        <v>193</v>
      </c>
      <c r="AC41" s="92">
        <v>95</v>
      </c>
      <c r="AD41" s="81" t="s">
        <v>194</v>
      </c>
      <c r="AE41" s="81" t="s">
        <v>18</v>
      </c>
    </row>
    <row r="42" spans="1:31" ht="24" customHeight="1">
      <c r="A42" s="4"/>
      <c r="B42" s="28" t="s">
        <v>143</v>
      </c>
      <c r="C42" s="4"/>
      <c r="D42" s="4"/>
      <c r="E42" s="14"/>
      <c r="F42" s="28"/>
      <c r="G42" s="10">
        <f>G41</f>
        <v>16470</v>
      </c>
      <c r="H42" s="10">
        <f>H41</f>
        <v>16470</v>
      </c>
      <c r="I42" s="10">
        <f>I41</f>
        <v>16470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95"/>
      <c r="W42" s="95"/>
      <c r="X42" s="95"/>
      <c r="Y42" s="95"/>
      <c r="Z42" s="96"/>
      <c r="AA42" s="96"/>
      <c r="AB42" s="96"/>
      <c r="AC42" s="95"/>
      <c r="AD42" s="96"/>
      <c r="AE42" s="96"/>
    </row>
    <row r="43" spans="1:31" s="9" customFormat="1" ht="34.5" customHeight="1">
      <c r="A43" s="173"/>
      <c r="B43" s="174"/>
      <c r="C43" s="174"/>
      <c r="D43" s="174"/>
      <c r="E43" s="174"/>
      <c r="F43" s="174"/>
      <c r="G43" s="163" t="s">
        <v>176</v>
      </c>
      <c r="H43" s="163"/>
      <c r="I43" s="163"/>
      <c r="J43" s="164" t="s">
        <v>196</v>
      </c>
      <c r="K43" s="165"/>
      <c r="L43" s="166"/>
      <c r="M43" s="163" t="s">
        <v>195</v>
      </c>
      <c r="N43" s="163"/>
      <c r="O43" s="163"/>
      <c r="P43" s="164" t="s">
        <v>197</v>
      </c>
      <c r="Q43" s="165"/>
      <c r="R43" s="166"/>
      <c r="S43" s="163" t="s">
        <v>198</v>
      </c>
      <c r="T43" s="163"/>
      <c r="U43" s="163"/>
      <c r="V43" s="179"/>
      <c r="W43" s="180"/>
      <c r="X43" s="180"/>
      <c r="Y43" s="180"/>
      <c r="Z43" s="180"/>
      <c r="AA43" s="180"/>
      <c r="AB43" s="180"/>
      <c r="AC43" s="180"/>
      <c r="AD43" s="180"/>
      <c r="AE43" s="181"/>
    </row>
    <row r="44" spans="1:31" ht="30" customHeight="1">
      <c r="A44" s="169">
        <v>21</v>
      </c>
      <c r="B44" s="177" t="s">
        <v>36</v>
      </c>
      <c r="C44" s="169" t="s">
        <v>0</v>
      </c>
      <c r="D44" s="169" t="s">
        <v>0</v>
      </c>
      <c r="E44" s="167" t="s">
        <v>0</v>
      </c>
      <c r="F44" s="79" t="s">
        <v>66</v>
      </c>
      <c r="G44" s="58">
        <v>10</v>
      </c>
      <c r="H44" s="63">
        <v>10</v>
      </c>
      <c r="I44" s="63">
        <v>10</v>
      </c>
      <c r="J44" s="63"/>
      <c r="K44" s="63"/>
      <c r="L44" s="63"/>
      <c r="M44" s="58">
        <v>100</v>
      </c>
      <c r="N44" s="58">
        <v>100</v>
      </c>
      <c r="O44" s="58">
        <v>100</v>
      </c>
      <c r="P44" s="63"/>
      <c r="Q44" s="63"/>
      <c r="R44" s="63"/>
      <c r="S44" s="63"/>
      <c r="T44" s="63"/>
      <c r="U44" s="63"/>
      <c r="V44" s="188" t="s">
        <v>10</v>
      </c>
      <c r="W44" s="188" t="s">
        <v>199</v>
      </c>
      <c r="X44" s="188" t="s">
        <v>35</v>
      </c>
      <c r="Y44" s="188" t="s">
        <v>16</v>
      </c>
      <c r="Z44" s="225" t="s">
        <v>162</v>
      </c>
      <c r="AA44" s="225" t="s">
        <v>15</v>
      </c>
      <c r="AB44" s="225" t="s">
        <v>200</v>
      </c>
      <c r="AC44" s="188">
        <v>95</v>
      </c>
      <c r="AD44" s="148" t="s">
        <v>201</v>
      </c>
      <c r="AE44" s="225" t="s">
        <v>18</v>
      </c>
    </row>
    <row r="45" spans="1:31" ht="20.25" customHeight="1">
      <c r="A45" s="170"/>
      <c r="B45" s="235"/>
      <c r="C45" s="170"/>
      <c r="D45" s="170"/>
      <c r="E45" s="168"/>
      <c r="F45" s="243" t="s">
        <v>119</v>
      </c>
      <c r="G45" s="63">
        <v>384</v>
      </c>
      <c r="H45" s="63">
        <v>384</v>
      </c>
      <c r="I45" s="63">
        <v>384</v>
      </c>
      <c r="J45" s="63"/>
      <c r="K45" s="63"/>
      <c r="L45" s="63"/>
      <c r="M45" s="58">
        <v>2933</v>
      </c>
      <c r="N45" s="58">
        <v>2933</v>
      </c>
      <c r="O45" s="58">
        <v>2933</v>
      </c>
      <c r="P45" s="63"/>
      <c r="Q45" s="63"/>
      <c r="R45" s="63"/>
      <c r="S45" s="63"/>
      <c r="T45" s="63"/>
      <c r="U45" s="63"/>
      <c r="V45" s="189"/>
      <c r="W45" s="189"/>
      <c r="X45" s="189"/>
      <c r="Y45" s="189"/>
      <c r="Z45" s="184"/>
      <c r="AA45" s="184"/>
      <c r="AB45" s="225"/>
      <c r="AC45" s="188"/>
      <c r="AD45" s="178"/>
      <c r="AE45" s="184"/>
    </row>
    <row r="46" spans="1:31" ht="21" customHeight="1">
      <c r="A46" s="170"/>
      <c r="B46" s="235"/>
      <c r="C46" s="170"/>
      <c r="D46" s="170"/>
      <c r="E46" s="168"/>
      <c r="F46" s="244"/>
      <c r="G46" s="63">
        <v>180</v>
      </c>
      <c r="H46" s="63">
        <v>180</v>
      </c>
      <c r="I46" s="63">
        <v>180</v>
      </c>
      <c r="J46" s="63"/>
      <c r="K46" s="63"/>
      <c r="L46" s="63"/>
      <c r="M46" s="58">
        <v>2112</v>
      </c>
      <c r="N46" s="58">
        <v>2112</v>
      </c>
      <c r="O46" s="58">
        <v>2112</v>
      </c>
      <c r="P46" s="63"/>
      <c r="Q46" s="63"/>
      <c r="R46" s="63"/>
      <c r="S46" s="63"/>
      <c r="T46" s="63"/>
      <c r="U46" s="63"/>
      <c r="V46" s="189"/>
      <c r="W46" s="189"/>
      <c r="X46" s="189"/>
      <c r="Y46" s="189"/>
      <c r="Z46" s="184"/>
      <c r="AA46" s="184"/>
      <c r="AB46" s="225"/>
      <c r="AC46" s="188"/>
      <c r="AD46" s="178"/>
      <c r="AE46" s="184"/>
    </row>
    <row r="47" spans="1:31" ht="25.5">
      <c r="A47" s="170"/>
      <c r="B47" s="235"/>
      <c r="C47" s="170"/>
      <c r="D47" s="170"/>
      <c r="E47" s="168"/>
      <c r="F47" s="79" t="s">
        <v>84</v>
      </c>
      <c r="G47" s="58">
        <v>374</v>
      </c>
      <c r="H47" s="58">
        <v>374</v>
      </c>
      <c r="I47" s="58">
        <v>374</v>
      </c>
      <c r="J47" s="58"/>
      <c r="K47" s="58"/>
      <c r="L47" s="58"/>
      <c r="M47" s="58">
        <v>6982</v>
      </c>
      <c r="N47" s="58">
        <v>6982</v>
      </c>
      <c r="O47" s="58">
        <v>6982</v>
      </c>
      <c r="P47" s="58"/>
      <c r="Q47" s="58"/>
      <c r="R47" s="58"/>
      <c r="S47" s="58"/>
      <c r="T47" s="58"/>
      <c r="U47" s="58"/>
      <c r="V47" s="189"/>
      <c r="W47" s="189"/>
      <c r="X47" s="189"/>
      <c r="Y47" s="189"/>
      <c r="Z47" s="184"/>
      <c r="AA47" s="184"/>
      <c r="AB47" s="225"/>
      <c r="AC47" s="188"/>
      <c r="AD47" s="178"/>
      <c r="AE47" s="184"/>
    </row>
    <row r="48" spans="1:31" ht="25.5">
      <c r="A48" s="170"/>
      <c r="B48" s="235"/>
      <c r="C48" s="170"/>
      <c r="D48" s="170"/>
      <c r="E48" s="168"/>
      <c r="F48" s="50" t="s">
        <v>68</v>
      </c>
      <c r="G48" s="58">
        <v>21</v>
      </c>
      <c r="H48" s="58">
        <v>21</v>
      </c>
      <c r="I48" s="58">
        <v>21</v>
      </c>
      <c r="J48" s="58"/>
      <c r="K48" s="58"/>
      <c r="L48" s="58"/>
      <c r="M48" s="58"/>
      <c r="N48" s="58"/>
      <c r="O48" s="58"/>
      <c r="P48" s="58"/>
      <c r="Q48" s="58"/>
      <c r="R48" s="58"/>
      <c r="S48" s="58">
        <v>3150</v>
      </c>
      <c r="T48" s="58">
        <v>3150</v>
      </c>
      <c r="U48" s="58">
        <v>3150</v>
      </c>
      <c r="V48" s="189"/>
      <c r="W48" s="189"/>
      <c r="X48" s="189"/>
      <c r="Y48" s="189"/>
      <c r="Z48" s="184"/>
      <c r="AA48" s="184"/>
      <c r="AB48" s="225"/>
      <c r="AC48" s="188"/>
      <c r="AD48" s="178"/>
      <c r="AE48" s="184"/>
    </row>
    <row r="49" spans="1:31" ht="25.5">
      <c r="A49" s="170"/>
      <c r="B49" s="235"/>
      <c r="C49" s="170"/>
      <c r="D49" s="170"/>
      <c r="E49" s="168"/>
      <c r="F49" s="50" t="s">
        <v>85</v>
      </c>
      <c r="G49" s="58">
        <v>30</v>
      </c>
      <c r="H49" s="58">
        <v>30</v>
      </c>
      <c r="I49" s="58">
        <v>30</v>
      </c>
      <c r="J49" s="58"/>
      <c r="K49" s="58"/>
      <c r="L49" s="58"/>
      <c r="M49" s="58"/>
      <c r="N49" s="58"/>
      <c r="O49" s="58"/>
      <c r="P49" s="58"/>
      <c r="Q49" s="58"/>
      <c r="R49" s="58"/>
      <c r="S49" s="58">
        <v>130</v>
      </c>
      <c r="T49" s="58">
        <v>130</v>
      </c>
      <c r="U49" s="58">
        <v>130</v>
      </c>
      <c r="V49" s="189"/>
      <c r="W49" s="189"/>
      <c r="X49" s="189"/>
      <c r="Y49" s="189"/>
      <c r="Z49" s="184"/>
      <c r="AA49" s="184"/>
      <c r="AB49" s="225"/>
      <c r="AC49" s="188"/>
      <c r="AD49" s="178"/>
      <c r="AE49" s="184"/>
    </row>
    <row r="50" spans="1:31" ht="38.25">
      <c r="A50" s="170"/>
      <c r="B50" s="235"/>
      <c r="C50" s="170"/>
      <c r="D50" s="170"/>
      <c r="E50" s="168"/>
      <c r="F50" s="51" t="s">
        <v>123</v>
      </c>
      <c r="G50" s="58">
        <v>35</v>
      </c>
      <c r="H50" s="63">
        <v>35</v>
      </c>
      <c r="I50" s="63">
        <v>35</v>
      </c>
      <c r="J50" s="63"/>
      <c r="K50" s="63"/>
      <c r="L50" s="63"/>
      <c r="M50" s="63"/>
      <c r="N50" s="63"/>
      <c r="O50" s="63"/>
      <c r="P50" s="63"/>
      <c r="Q50" s="63"/>
      <c r="R50" s="63"/>
      <c r="S50" s="58"/>
      <c r="T50" s="58"/>
      <c r="U50" s="58"/>
      <c r="V50" s="189"/>
      <c r="W50" s="189"/>
      <c r="X50" s="189"/>
      <c r="Y50" s="189"/>
      <c r="Z50" s="184"/>
      <c r="AA50" s="184"/>
      <c r="AB50" s="225" t="s">
        <v>164</v>
      </c>
      <c r="AC50" s="188">
        <v>90</v>
      </c>
      <c r="AD50" s="178"/>
      <c r="AE50" s="184"/>
    </row>
    <row r="51" spans="1:31" ht="25.5">
      <c r="A51" s="170"/>
      <c r="B51" s="235"/>
      <c r="C51" s="170"/>
      <c r="D51" s="170"/>
      <c r="E51" s="168"/>
      <c r="F51" s="50" t="s">
        <v>61</v>
      </c>
      <c r="G51" s="58">
        <v>34</v>
      </c>
      <c r="H51" s="58">
        <v>34</v>
      </c>
      <c r="I51" s="58">
        <v>34</v>
      </c>
      <c r="J51" s="58"/>
      <c r="K51" s="58"/>
      <c r="L51" s="58"/>
      <c r="M51" s="58"/>
      <c r="N51" s="58"/>
      <c r="O51" s="58"/>
      <c r="P51" s="58"/>
      <c r="Q51" s="58"/>
      <c r="R51" s="58"/>
      <c r="S51" s="58">
        <v>215</v>
      </c>
      <c r="T51" s="58">
        <v>215</v>
      </c>
      <c r="U51" s="58">
        <v>215</v>
      </c>
      <c r="V51" s="189"/>
      <c r="W51" s="189"/>
      <c r="X51" s="189"/>
      <c r="Y51" s="189"/>
      <c r="Z51" s="184"/>
      <c r="AA51" s="184"/>
      <c r="AB51" s="225"/>
      <c r="AC51" s="188"/>
      <c r="AD51" s="178"/>
      <c r="AE51" s="184"/>
    </row>
    <row r="52" spans="1:31" ht="25.5" customHeight="1">
      <c r="A52" s="170"/>
      <c r="B52" s="235"/>
      <c r="C52" s="170"/>
      <c r="D52" s="170"/>
      <c r="E52" s="168"/>
      <c r="F52" s="79" t="s">
        <v>65</v>
      </c>
      <c r="G52" s="63">
        <v>281</v>
      </c>
      <c r="H52" s="63">
        <v>281</v>
      </c>
      <c r="I52" s="63">
        <v>281</v>
      </c>
      <c r="J52" s="63"/>
      <c r="K52" s="63"/>
      <c r="L52" s="63"/>
      <c r="M52" s="63">
        <v>1020</v>
      </c>
      <c r="N52" s="63">
        <v>1020</v>
      </c>
      <c r="O52" s="63">
        <v>1020</v>
      </c>
      <c r="P52" s="63"/>
      <c r="Q52" s="63"/>
      <c r="R52" s="63"/>
      <c r="S52" s="58"/>
      <c r="T52" s="58"/>
      <c r="U52" s="58"/>
      <c r="V52" s="189"/>
      <c r="W52" s="189"/>
      <c r="X52" s="189"/>
      <c r="Y52" s="189"/>
      <c r="Z52" s="184"/>
      <c r="AA52" s="184"/>
      <c r="AB52" s="225"/>
      <c r="AC52" s="188"/>
      <c r="AD52" s="178"/>
      <c r="AE52" s="184"/>
    </row>
    <row r="53" spans="1:31" ht="25.5">
      <c r="A53" s="170"/>
      <c r="B53" s="235"/>
      <c r="C53" s="170"/>
      <c r="D53" s="170"/>
      <c r="E53" s="168"/>
      <c r="F53" s="29" t="s">
        <v>69</v>
      </c>
      <c r="G53" s="63">
        <v>37</v>
      </c>
      <c r="H53" s="63">
        <v>37</v>
      </c>
      <c r="I53" s="63">
        <v>37</v>
      </c>
      <c r="J53" s="63"/>
      <c r="K53" s="63"/>
      <c r="L53" s="63"/>
      <c r="M53" s="63"/>
      <c r="N53" s="63"/>
      <c r="O53" s="63"/>
      <c r="P53" s="63"/>
      <c r="Q53" s="63"/>
      <c r="R53" s="63"/>
      <c r="S53" s="58">
        <v>270</v>
      </c>
      <c r="T53" s="58">
        <v>270</v>
      </c>
      <c r="U53" s="58">
        <v>270</v>
      </c>
      <c r="V53" s="189"/>
      <c r="W53" s="189"/>
      <c r="X53" s="189"/>
      <c r="Y53" s="189"/>
      <c r="Z53" s="184"/>
      <c r="AA53" s="184"/>
      <c r="AB53" s="225"/>
      <c r="AC53" s="188"/>
      <c r="AD53" s="178"/>
      <c r="AE53" s="184"/>
    </row>
    <row r="54" spans="1:31" ht="25.5">
      <c r="A54" s="170"/>
      <c r="B54" s="235"/>
      <c r="C54" s="170"/>
      <c r="D54" s="170"/>
      <c r="E54" s="168"/>
      <c r="F54" s="46" t="s">
        <v>60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58"/>
      <c r="T54" s="58"/>
      <c r="U54" s="58"/>
      <c r="V54" s="189"/>
      <c r="W54" s="189"/>
      <c r="X54" s="189"/>
      <c r="Y54" s="189"/>
      <c r="Z54" s="184"/>
      <c r="AA54" s="184"/>
      <c r="AB54" s="225"/>
      <c r="AC54" s="188"/>
      <c r="AD54" s="178"/>
      <c r="AE54" s="184"/>
    </row>
    <row r="55" spans="1:31" ht="25.5">
      <c r="A55" s="170"/>
      <c r="B55" s="235"/>
      <c r="C55" s="170"/>
      <c r="D55" s="170"/>
      <c r="E55" s="168"/>
      <c r="F55" s="50" t="s">
        <v>86</v>
      </c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58">
        <v>21</v>
      </c>
      <c r="T55" s="58">
        <v>21</v>
      </c>
      <c r="U55" s="58">
        <v>21</v>
      </c>
      <c r="V55" s="189"/>
      <c r="W55" s="189"/>
      <c r="X55" s="189"/>
      <c r="Y55" s="189"/>
      <c r="Z55" s="184"/>
      <c r="AA55" s="184"/>
      <c r="AB55" s="225"/>
      <c r="AC55" s="188"/>
      <c r="AD55" s="178"/>
      <c r="AE55" s="184"/>
    </row>
    <row r="56" spans="1:31" ht="18.75">
      <c r="A56" s="170"/>
      <c r="B56" s="235"/>
      <c r="C56" s="170"/>
      <c r="D56" s="170"/>
      <c r="E56" s="168"/>
      <c r="F56" s="50" t="s">
        <v>87</v>
      </c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>
        <v>9200</v>
      </c>
      <c r="T56" s="63">
        <v>9200</v>
      </c>
      <c r="U56" s="63">
        <v>9200</v>
      </c>
      <c r="V56" s="189"/>
      <c r="W56" s="189"/>
      <c r="X56" s="189"/>
      <c r="Y56" s="189"/>
      <c r="Z56" s="184"/>
      <c r="AA56" s="184"/>
      <c r="AB56" s="225"/>
      <c r="AC56" s="188"/>
      <c r="AD56" s="178"/>
      <c r="AE56" s="184"/>
    </row>
    <row r="57" spans="1:31" ht="25.5">
      <c r="A57" s="170"/>
      <c r="B57" s="235"/>
      <c r="C57" s="170"/>
      <c r="D57" s="170"/>
      <c r="E57" s="168"/>
      <c r="F57" s="50" t="s">
        <v>88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58">
        <v>0</v>
      </c>
      <c r="T57" s="58">
        <v>0</v>
      </c>
      <c r="U57" s="58">
        <v>0</v>
      </c>
      <c r="V57" s="189"/>
      <c r="W57" s="189"/>
      <c r="X57" s="189"/>
      <c r="Y57" s="189"/>
      <c r="Z57" s="184"/>
      <c r="AA57" s="184"/>
      <c r="AB57" s="225"/>
      <c r="AC57" s="188"/>
      <c r="AD57" s="178"/>
      <c r="AE57" s="184"/>
    </row>
    <row r="58" spans="1:31" ht="25.5">
      <c r="A58" s="170"/>
      <c r="B58" s="235"/>
      <c r="C58" s="170"/>
      <c r="D58" s="170"/>
      <c r="E58" s="168"/>
      <c r="F58" s="50" t="s">
        <v>89</v>
      </c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58">
        <v>110</v>
      </c>
      <c r="T58" s="58">
        <v>110</v>
      </c>
      <c r="U58" s="58">
        <v>110</v>
      </c>
      <c r="V58" s="189"/>
      <c r="W58" s="189"/>
      <c r="X58" s="189"/>
      <c r="Y58" s="189"/>
      <c r="Z58" s="184"/>
      <c r="AA58" s="184"/>
      <c r="AB58" s="225"/>
      <c r="AC58" s="188"/>
      <c r="AD58" s="178"/>
      <c r="AE58" s="184"/>
    </row>
    <row r="59" spans="1:31" ht="25.5">
      <c r="A59" s="170"/>
      <c r="B59" s="235"/>
      <c r="C59" s="170"/>
      <c r="D59" s="170"/>
      <c r="E59" s="168"/>
      <c r="F59" s="46" t="s">
        <v>90</v>
      </c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58">
        <v>100</v>
      </c>
      <c r="T59" s="58">
        <v>100</v>
      </c>
      <c r="U59" s="58">
        <v>100</v>
      </c>
      <c r="V59" s="189"/>
      <c r="W59" s="189"/>
      <c r="X59" s="189"/>
      <c r="Y59" s="189"/>
      <c r="Z59" s="184"/>
      <c r="AA59" s="184"/>
      <c r="AB59" s="225"/>
      <c r="AC59" s="188"/>
      <c r="AD59" s="178"/>
      <c r="AE59" s="184"/>
    </row>
    <row r="60" spans="1:31" ht="25.5">
      <c r="A60" s="170"/>
      <c r="B60" s="235"/>
      <c r="C60" s="170"/>
      <c r="D60" s="170"/>
      <c r="E60" s="168"/>
      <c r="F60" s="46" t="s">
        <v>91</v>
      </c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58">
        <v>35</v>
      </c>
      <c r="T60" s="58">
        <v>35</v>
      </c>
      <c r="U60" s="58">
        <v>35</v>
      </c>
      <c r="V60" s="189"/>
      <c r="W60" s="189"/>
      <c r="X60" s="189"/>
      <c r="Y60" s="189"/>
      <c r="Z60" s="184"/>
      <c r="AA60" s="184"/>
      <c r="AB60" s="225"/>
      <c r="AC60" s="188"/>
      <c r="AD60" s="178"/>
      <c r="AE60" s="184"/>
    </row>
    <row r="61" spans="1:31" ht="27.75" customHeight="1">
      <c r="A61" s="170"/>
      <c r="B61" s="235"/>
      <c r="C61" s="170"/>
      <c r="D61" s="170"/>
      <c r="E61" s="168"/>
      <c r="F61" s="50" t="s">
        <v>92</v>
      </c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>
        <v>12</v>
      </c>
      <c r="T61" s="63">
        <v>12</v>
      </c>
      <c r="U61" s="63">
        <v>12</v>
      </c>
      <c r="V61" s="189"/>
      <c r="W61" s="189"/>
      <c r="X61" s="189"/>
      <c r="Y61" s="189"/>
      <c r="Z61" s="184"/>
      <c r="AA61" s="184"/>
      <c r="AB61" s="225"/>
      <c r="AC61" s="188"/>
      <c r="AD61" s="178"/>
      <c r="AE61" s="184"/>
    </row>
    <row r="62" spans="1:31" ht="27" customHeight="1">
      <c r="A62" s="170"/>
      <c r="B62" s="235"/>
      <c r="C62" s="170"/>
      <c r="D62" s="170"/>
      <c r="E62" s="168"/>
      <c r="F62" s="46" t="s">
        <v>93</v>
      </c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>
        <v>42</v>
      </c>
      <c r="T62" s="63">
        <v>42</v>
      </c>
      <c r="U62" s="63">
        <v>42</v>
      </c>
      <c r="V62" s="189"/>
      <c r="W62" s="189"/>
      <c r="X62" s="189"/>
      <c r="Y62" s="189"/>
      <c r="Z62" s="184"/>
      <c r="AA62" s="184"/>
      <c r="AB62" s="225"/>
      <c r="AC62" s="188"/>
      <c r="AD62" s="178"/>
      <c r="AE62" s="184"/>
    </row>
    <row r="63" spans="1:31" ht="25.5">
      <c r="A63" s="170"/>
      <c r="B63" s="235"/>
      <c r="C63" s="170"/>
      <c r="D63" s="170"/>
      <c r="E63" s="168"/>
      <c r="F63" s="50" t="s">
        <v>94</v>
      </c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>
        <v>38</v>
      </c>
      <c r="T63" s="63">
        <v>38</v>
      </c>
      <c r="U63" s="63">
        <v>38</v>
      </c>
      <c r="V63" s="189"/>
      <c r="W63" s="189"/>
      <c r="X63" s="189"/>
      <c r="Y63" s="189"/>
      <c r="Z63" s="184"/>
      <c r="AA63" s="184"/>
      <c r="AB63" s="225"/>
      <c r="AC63" s="188"/>
      <c r="AD63" s="178"/>
      <c r="AE63" s="184"/>
    </row>
    <row r="64" spans="1:31" ht="25.5">
      <c r="A64" s="170"/>
      <c r="B64" s="235"/>
      <c r="C64" s="170"/>
      <c r="D64" s="170"/>
      <c r="E64" s="168"/>
      <c r="F64" s="46" t="s">
        <v>77</v>
      </c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>
        <v>10</v>
      </c>
      <c r="T64" s="63">
        <v>10</v>
      </c>
      <c r="U64" s="63">
        <v>10</v>
      </c>
      <c r="V64" s="189"/>
      <c r="W64" s="189"/>
      <c r="X64" s="189"/>
      <c r="Y64" s="189"/>
      <c r="Z64" s="184"/>
      <c r="AA64" s="184"/>
      <c r="AB64" s="225"/>
      <c r="AC64" s="188"/>
      <c r="AD64" s="178"/>
      <c r="AE64" s="184"/>
    </row>
    <row r="65" spans="1:31" ht="25.5">
      <c r="A65" s="170"/>
      <c r="B65" s="235"/>
      <c r="C65" s="170"/>
      <c r="D65" s="170"/>
      <c r="E65" s="168"/>
      <c r="F65" s="46" t="s">
        <v>95</v>
      </c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>
        <v>2</v>
      </c>
      <c r="T65" s="63">
        <v>2</v>
      </c>
      <c r="U65" s="63">
        <v>2</v>
      </c>
      <c r="V65" s="189"/>
      <c r="W65" s="189"/>
      <c r="X65" s="189"/>
      <c r="Y65" s="189"/>
      <c r="Z65" s="184"/>
      <c r="AA65" s="184"/>
      <c r="AB65" s="225"/>
      <c r="AC65" s="188"/>
      <c r="AD65" s="178"/>
      <c r="AE65" s="184"/>
    </row>
    <row r="66" spans="1:31" ht="29.25" customHeight="1">
      <c r="A66" s="170"/>
      <c r="B66" s="235"/>
      <c r="C66" s="170"/>
      <c r="D66" s="170"/>
      <c r="E66" s="168"/>
      <c r="F66" s="50" t="s">
        <v>78</v>
      </c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>
        <v>240</v>
      </c>
      <c r="T66" s="63">
        <v>240</v>
      </c>
      <c r="U66" s="63">
        <v>240</v>
      </c>
      <c r="V66" s="189"/>
      <c r="W66" s="189"/>
      <c r="X66" s="189"/>
      <c r="Y66" s="189"/>
      <c r="Z66" s="184"/>
      <c r="AA66" s="184"/>
      <c r="AB66" s="225"/>
      <c r="AC66" s="188"/>
      <c r="AD66" s="178"/>
      <c r="AE66" s="184"/>
    </row>
    <row r="67" spans="1:31" ht="29.25" customHeight="1">
      <c r="A67" s="170"/>
      <c r="B67" s="235"/>
      <c r="C67" s="170"/>
      <c r="D67" s="170"/>
      <c r="E67" s="168"/>
      <c r="F67" s="46" t="s">
        <v>108</v>
      </c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>
        <v>1</v>
      </c>
      <c r="T67" s="63">
        <v>1</v>
      </c>
      <c r="U67" s="63">
        <v>1</v>
      </c>
      <c r="V67" s="189"/>
      <c r="W67" s="189"/>
      <c r="X67" s="189"/>
      <c r="Y67" s="189"/>
      <c r="Z67" s="184"/>
      <c r="AA67" s="184"/>
      <c r="AB67" s="225"/>
      <c r="AC67" s="188"/>
      <c r="AD67" s="178"/>
      <c r="AE67" s="184"/>
    </row>
    <row r="68" spans="1:31" ht="27.75" customHeight="1">
      <c r="A68" s="170"/>
      <c r="B68" s="235"/>
      <c r="C68" s="170"/>
      <c r="D68" s="170"/>
      <c r="E68" s="168"/>
      <c r="F68" s="46" t="s">
        <v>109</v>
      </c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>
        <v>3</v>
      </c>
      <c r="T68" s="63">
        <v>3</v>
      </c>
      <c r="U68" s="63">
        <v>3</v>
      </c>
      <c r="V68" s="189"/>
      <c r="W68" s="189"/>
      <c r="X68" s="189"/>
      <c r="Y68" s="189"/>
      <c r="Z68" s="184"/>
      <c r="AA68" s="184"/>
      <c r="AB68" s="225"/>
      <c r="AC68" s="188"/>
      <c r="AD68" s="178"/>
      <c r="AE68" s="184"/>
    </row>
    <row r="69" spans="1:31" ht="26.25" customHeight="1">
      <c r="A69" s="170"/>
      <c r="B69" s="235"/>
      <c r="C69" s="170"/>
      <c r="D69" s="170"/>
      <c r="E69" s="168"/>
      <c r="F69" s="50" t="s">
        <v>67</v>
      </c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>
        <v>8</v>
      </c>
      <c r="T69" s="63">
        <v>8</v>
      </c>
      <c r="U69" s="63">
        <v>8</v>
      </c>
      <c r="V69" s="189"/>
      <c r="W69" s="189"/>
      <c r="X69" s="189"/>
      <c r="Y69" s="189"/>
      <c r="Z69" s="184"/>
      <c r="AA69" s="184"/>
      <c r="AB69" s="225"/>
      <c r="AC69" s="188"/>
      <c r="AD69" s="178"/>
      <c r="AE69" s="184"/>
    </row>
    <row r="70" spans="1:31" ht="29.25" customHeight="1">
      <c r="A70" s="170"/>
      <c r="B70" s="235"/>
      <c r="C70" s="170"/>
      <c r="D70" s="170"/>
      <c r="E70" s="168"/>
      <c r="F70" s="46" t="s">
        <v>96</v>
      </c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>
        <v>10</v>
      </c>
      <c r="T70" s="63">
        <v>10</v>
      </c>
      <c r="U70" s="63">
        <v>10</v>
      </c>
      <c r="V70" s="189"/>
      <c r="W70" s="189"/>
      <c r="X70" s="189"/>
      <c r="Y70" s="189"/>
      <c r="Z70" s="184"/>
      <c r="AA70" s="184"/>
      <c r="AB70" s="225"/>
      <c r="AC70" s="188"/>
      <c r="AD70" s="178"/>
      <c r="AE70" s="184"/>
    </row>
    <row r="71" spans="1:31" ht="28.5" customHeight="1">
      <c r="A71" s="170"/>
      <c r="B71" s="235"/>
      <c r="C71" s="170"/>
      <c r="D71" s="170"/>
      <c r="E71" s="168"/>
      <c r="F71" s="50" t="s">
        <v>97</v>
      </c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>
        <v>150</v>
      </c>
      <c r="T71" s="63">
        <v>150</v>
      </c>
      <c r="U71" s="63">
        <v>150</v>
      </c>
      <c r="V71" s="189"/>
      <c r="W71" s="189"/>
      <c r="X71" s="189"/>
      <c r="Y71" s="189"/>
      <c r="Z71" s="184"/>
      <c r="AA71" s="184"/>
      <c r="AB71" s="225"/>
      <c r="AC71" s="188"/>
      <c r="AD71" s="178"/>
      <c r="AE71" s="184"/>
    </row>
    <row r="72" spans="1:31" ht="28.5" customHeight="1">
      <c r="A72" s="170"/>
      <c r="B72" s="235"/>
      <c r="C72" s="170"/>
      <c r="D72" s="170"/>
      <c r="E72" s="168"/>
      <c r="F72" s="46" t="s">
        <v>81</v>
      </c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58">
        <v>75</v>
      </c>
      <c r="T72" s="58">
        <v>75</v>
      </c>
      <c r="U72" s="58">
        <v>75</v>
      </c>
      <c r="V72" s="189"/>
      <c r="W72" s="189"/>
      <c r="X72" s="189"/>
      <c r="Y72" s="189"/>
      <c r="Z72" s="184"/>
      <c r="AA72" s="184"/>
      <c r="AB72" s="225"/>
      <c r="AC72" s="188"/>
      <c r="AD72" s="178"/>
      <c r="AE72" s="184"/>
    </row>
    <row r="73" spans="1:31" ht="24" customHeight="1">
      <c r="A73" s="4"/>
      <c r="B73" s="28" t="s">
        <v>143</v>
      </c>
      <c r="C73" s="4"/>
      <c r="D73" s="4"/>
      <c r="E73" s="14"/>
      <c r="F73" s="28"/>
      <c r="G73" s="59">
        <f>SUM(G44:G72)</f>
        <v>1386</v>
      </c>
      <c r="H73" s="59">
        <f>SUM(H44:H72)</f>
        <v>1386</v>
      </c>
      <c r="I73" s="59">
        <f>SUM(I44:I72)</f>
        <v>1386</v>
      </c>
      <c r="J73" s="59"/>
      <c r="K73" s="59"/>
      <c r="L73" s="59"/>
      <c r="M73" s="59">
        <f>SUM(M44:M72)</f>
        <v>13147</v>
      </c>
      <c r="N73" s="59">
        <f>SUM(N44:N72)</f>
        <v>13147</v>
      </c>
      <c r="O73" s="59">
        <f>SUM(O44:O72)</f>
        <v>13147</v>
      </c>
      <c r="P73" s="59"/>
      <c r="Q73" s="59"/>
      <c r="R73" s="59"/>
      <c r="S73" s="59">
        <f>SUM(S44:S72)</f>
        <v>13822</v>
      </c>
      <c r="T73" s="59">
        <f>SUM(T44:T72)</f>
        <v>13822</v>
      </c>
      <c r="U73" s="59">
        <f>SUM(U44:U72)</f>
        <v>13822</v>
      </c>
      <c r="V73" s="95"/>
      <c r="W73" s="95"/>
      <c r="X73" s="95"/>
      <c r="Y73" s="95"/>
      <c r="Z73" s="96"/>
      <c r="AA73" s="96"/>
      <c r="AB73" s="96"/>
      <c r="AC73" s="95"/>
      <c r="AD73" s="96"/>
      <c r="AE73" s="96"/>
    </row>
    <row r="74" spans="1:31" s="9" customFormat="1" ht="38.25" customHeight="1">
      <c r="A74" s="173"/>
      <c r="B74" s="174"/>
      <c r="C74" s="174"/>
      <c r="D74" s="174"/>
      <c r="E74" s="174"/>
      <c r="F74" s="174"/>
      <c r="G74" s="163" t="s">
        <v>176</v>
      </c>
      <c r="H74" s="163"/>
      <c r="I74" s="163"/>
      <c r="J74" s="164" t="s">
        <v>196</v>
      </c>
      <c r="K74" s="165"/>
      <c r="L74" s="166"/>
      <c r="M74" s="163" t="s">
        <v>195</v>
      </c>
      <c r="N74" s="163"/>
      <c r="O74" s="163"/>
      <c r="P74" s="164" t="s">
        <v>197</v>
      </c>
      <c r="Q74" s="165"/>
      <c r="R74" s="166"/>
      <c r="S74" s="163" t="s">
        <v>198</v>
      </c>
      <c r="T74" s="163"/>
      <c r="U74" s="163"/>
      <c r="V74" s="179"/>
      <c r="W74" s="180"/>
      <c r="X74" s="180"/>
      <c r="Y74" s="180"/>
      <c r="Z74" s="180"/>
      <c r="AA74" s="180"/>
      <c r="AB74" s="180"/>
      <c r="AC74" s="180"/>
      <c r="AD74" s="180"/>
      <c r="AE74" s="181"/>
    </row>
    <row r="75" spans="1:31" ht="64.5" customHeight="1">
      <c r="A75" s="3">
        <v>22</v>
      </c>
      <c r="B75" s="29" t="s">
        <v>12</v>
      </c>
      <c r="C75" s="3" t="s">
        <v>207</v>
      </c>
      <c r="D75" s="3" t="s">
        <v>206</v>
      </c>
      <c r="E75" s="12" t="s">
        <v>14</v>
      </c>
      <c r="F75" s="46" t="s">
        <v>70</v>
      </c>
      <c r="G75" s="21"/>
      <c r="H75" s="21"/>
      <c r="I75" s="21"/>
      <c r="J75" s="63">
        <v>375</v>
      </c>
      <c r="K75" s="63">
        <v>375</v>
      </c>
      <c r="L75" s="63">
        <v>375</v>
      </c>
      <c r="M75" s="33"/>
      <c r="N75" s="33"/>
      <c r="O75" s="33"/>
      <c r="P75" s="33"/>
      <c r="Q75" s="33"/>
      <c r="R75" s="33"/>
      <c r="S75" s="33"/>
      <c r="T75" s="33"/>
      <c r="U75" s="33"/>
      <c r="V75" s="92" t="s">
        <v>10</v>
      </c>
      <c r="W75" s="92" t="s">
        <v>202</v>
      </c>
      <c r="X75" s="92" t="s">
        <v>11</v>
      </c>
      <c r="Y75" s="92" t="s">
        <v>16</v>
      </c>
      <c r="Z75" s="148" t="s">
        <v>203</v>
      </c>
      <c r="AA75" s="148" t="s">
        <v>15</v>
      </c>
      <c r="AB75" s="83" t="s">
        <v>204</v>
      </c>
      <c r="AC75" s="92">
        <v>95</v>
      </c>
      <c r="AD75" s="148" t="s">
        <v>177</v>
      </c>
      <c r="AE75" s="148" t="s">
        <v>18</v>
      </c>
    </row>
    <row r="76" spans="1:31" ht="63.75" customHeight="1">
      <c r="A76" s="70">
        <v>23</v>
      </c>
      <c r="B76" s="73" t="s">
        <v>21</v>
      </c>
      <c r="C76" s="70" t="s">
        <v>173</v>
      </c>
      <c r="D76" s="70" t="s">
        <v>0</v>
      </c>
      <c r="E76" s="67" t="s">
        <v>14</v>
      </c>
      <c r="F76" s="51" t="s">
        <v>58</v>
      </c>
      <c r="G76" s="21"/>
      <c r="H76" s="21"/>
      <c r="I76" s="21"/>
      <c r="J76" s="63">
        <v>212</v>
      </c>
      <c r="K76" s="63">
        <v>212</v>
      </c>
      <c r="L76" s="63">
        <v>212</v>
      </c>
      <c r="M76" s="35"/>
      <c r="N76" s="35"/>
      <c r="O76" s="35"/>
      <c r="P76" s="35"/>
      <c r="Q76" s="35"/>
      <c r="R76" s="35"/>
      <c r="S76" s="35"/>
      <c r="T76" s="35"/>
      <c r="U76" s="35"/>
      <c r="V76" s="92" t="s">
        <v>10</v>
      </c>
      <c r="W76" s="92" t="s">
        <v>208</v>
      </c>
      <c r="X76" s="92" t="s">
        <v>20</v>
      </c>
      <c r="Y76" s="92" t="s">
        <v>16</v>
      </c>
      <c r="Z76" s="229"/>
      <c r="AA76" s="178"/>
      <c r="AB76" s="148" t="s">
        <v>164</v>
      </c>
      <c r="AC76" s="185">
        <v>90</v>
      </c>
      <c r="AD76" s="229"/>
      <c r="AE76" s="229"/>
    </row>
    <row r="77" spans="1:31" ht="46.5" customHeight="1">
      <c r="A77" s="169">
        <v>24</v>
      </c>
      <c r="B77" s="177" t="s">
        <v>21</v>
      </c>
      <c r="C77" s="169" t="s">
        <v>178</v>
      </c>
      <c r="D77" s="169" t="s">
        <v>0</v>
      </c>
      <c r="E77" s="167" t="s">
        <v>14</v>
      </c>
      <c r="F77" s="46" t="s">
        <v>62</v>
      </c>
      <c r="G77" s="21"/>
      <c r="H77" s="21"/>
      <c r="I77" s="21"/>
      <c r="J77" s="63">
        <v>600</v>
      </c>
      <c r="K77" s="63">
        <v>600</v>
      </c>
      <c r="L77" s="63">
        <v>600</v>
      </c>
      <c r="M77" s="33"/>
      <c r="N77" s="33"/>
      <c r="O77" s="33"/>
      <c r="P77" s="33"/>
      <c r="Q77" s="33"/>
      <c r="R77" s="33"/>
      <c r="S77" s="33"/>
      <c r="T77" s="33"/>
      <c r="U77" s="33"/>
      <c r="V77" s="188" t="s">
        <v>10</v>
      </c>
      <c r="W77" s="188" t="s">
        <v>209</v>
      </c>
      <c r="X77" s="188" t="s">
        <v>20</v>
      </c>
      <c r="Y77" s="188" t="s">
        <v>16</v>
      </c>
      <c r="Z77" s="229"/>
      <c r="AA77" s="178"/>
      <c r="AB77" s="178"/>
      <c r="AC77" s="186"/>
      <c r="AD77" s="229"/>
      <c r="AE77" s="229"/>
    </row>
    <row r="78" spans="1:31" ht="27" customHeight="1">
      <c r="A78" s="169"/>
      <c r="B78" s="177"/>
      <c r="C78" s="169"/>
      <c r="D78" s="169"/>
      <c r="E78" s="167"/>
      <c r="F78" s="46" t="s">
        <v>68</v>
      </c>
      <c r="G78" s="21"/>
      <c r="H78" s="21"/>
      <c r="I78" s="21"/>
      <c r="J78" s="63">
        <v>226</v>
      </c>
      <c r="K78" s="63">
        <v>226</v>
      </c>
      <c r="L78" s="63">
        <v>226</v>
      </c>
      <c r="M78" s="33"/>
      <c r="N78" s="33"/>
      <c r="O78" s="33"/>
      <c r="P78" s="33"/>
      <c r="Q78" s="33"/>
      <c r="R78" s="33"/>
      <c r="S78" s="33"/>
      <c r="T78" s="33"/>
      <c r="U78" s="33"/>
      <c r="V78" s="188"/>
      <c r="W78" s="188"/>
      <c r="X78" s="188"/>
      <c r="Y78" s="188"/>
      <c r="Z78" s="229"/>
      <c r="AA78" s="178"/>
      <c r="AB78" s="178"/>
      <c r="AC78" s="186"/>
      <c r="AD78" s="229"/>
      <c r="AE78" s="229"/>
    </row>
    <row r="79" spans="1:31" ht="27.75" customHeight="1">
      <c r="A79" s="169"/>
      <c r="B79" s="177"/>
      <c r="C79" s="169"/>
      <c r="D79" s="169"/>
      <c r="E79" s="167"/>
      <c r="F79" s="46" t="s">
        <v>61</v>
      </c>
      <c r="G79" s="21"/>
      <c r="H79" s="21"/>
      <c r="I79" s="21"/>
      <c r="J79" s="63">
        <v>526</v>
      </c>
      <c r="K79" s="63">
        <v>526</v>
      </c>
      <c r="L79" s="63">
        <v>526</v>
      </c>
      <c r="M79" s="33"/>
      <c r="N79" s="33"/>
      <c r="O79" s="33"/>
      <c r="P79" s="33"/>
      <c r="Q79" s="33"/>
      <c r="R79" s="33"/>
      <c r="S79" s="33"/>
      <c r="T79" s="33"/>
      <c r="U79" s="33"/>
      <c r="V79" s="188"/>
      <c r="W79" s="188"/>
      <c r="X79" s="188"/>
      <c r="Y79" s="188"/>
      <c r="Z79" s="229"/>
      <c r="AA79" s="178"/>
      <c r="AB79" s="178"/>
      <c r="AC79" s="186"/>
      <c r="AD79" s="229"/>
      <c r="AE79" s="229"/>
    </row>
    <row r="80" spans="1:31" ht="63.75" customHeight="1">
      <c r="A80" s="3">
        <v>25</v>
      </c>
      <c r="B80" s="29" t="s">
        <v>21</v>
      </c>
      <c r="C80" s="3" t="s">
        <v>180</v>
      </c>
      <c r="D80" s="3" t="s">
        <v>0</v>
      </c>
      <c r="E80" s="12" t="s">
        <v>14</v>
      </c>
      <c r="F80" s="46" t="s">
        <v>59</v>
      </c>
      <c r="G80" s="21"/>
      <c r="H80" s="21"/>
      <c r="I80" s="21"/>
      <c r="J80" s="63">
        <v>86</v>
      </c>
      <c r="K80" s="63">
        <v>86</v>
      </c>
      <c r="L80" s="63">
        <v>86</v>
      </c>
      <c r="M80" s="33"/>
      <c r="N80" s="33"/>
      <c r="O80" s="33"/>
      <c r="P80" s="33"/>
      <c r="Q80" s="33"/>
      <c r="R80" s="33"/>
      <c r="S80" s="33"/>
      <c r="T80" s="33"/>
      <c r="U80" s="33"/>
      <c r="V80" s="92" t="s">
        <v>10</v>
      </c>
      <c r="W80" s="92" t="s">
        <v>210</v>
      </c>
      <c r="X80" s="92" t="s">
        <v>20</v>
      </c>
      <c r="Y80" s="92" t="s">
        <v>16</v>
      </c>
      <c r="Z80" s="229"/>
      <c r="AA80" s="178"/>
      <c r="AB80" s="178"/>
      <c r="AC80" s="186"/>
      <c r="AD80" s="229"/>
      <c r="AE80" s="229"/>
    </row>
    <row r="81" spans="1:31" ht="66" customHeight="1">
      <c r="A81" s="3">
        <v>26</v>
      </c>
      <c r="B81" s="29" t="s">
        <v>21</v>
      </c>
      <c r="C81" s="3" t="s">
        <v>182</v>
      </c>
      <c r="D81" s="3" t="s">
        <v>0</v>
      </c>
      <c r="E81" s="12" t="s">
        <v>14</v>
      </c>
      <c r="F81" s="46" t="s">
        <v>60</v>
      </c>
      <c r="G81" s="21"/>
      <c r="H81" s="21"/>
      <c r="I81" s="21"/>
      <c r="J81" s="63">
        <v>29</v>
      </c>
      <c r="K81" s="63">
        <v>29</v>
      </c>
      <c r="L81" s="63">
        <v>29</v>
      </c>
      <c r="M81" s="33"/>
      <c r="N81" s="33"/>
      <c r="O81" s="33"/>
      <c r="P81" s="33"/>
      <c r="Q81" s="33"/>
      <c r="R81" s="33"/>
      <c r="S81" s="33"/>
      <c r="T81" s="33"/>
      <c r="U81" s="33"/>
      <c r="V81" s="92" t="s">
        <v>10</v>
      </c>
      <c r="W81" s="92" t="s">
        <v>211</v>
      </c>
      <c r="X81" s="92" t="s">
        <v>20</v>
      </c>
      <c r="Y81" s="92" t="s">
        <v>16</v>
      </c>
      <c r="Z81" s="230"/>
      <c r="AA81" s="149"/>
      <c r="AB81" s="149"/>
      <c r="AC81" s="187"/>
      <c r="AD81" s="230"/>
      <c r="AE81" s="230"/>
    </row>
    <row r="82" spans="1:31" ht="21.6" customHeight="1">
      <c r="A82" s="4"/>
      <c r="B82" s="28" t="s">
        <v>143</v>
      </c>
      <c r="C82" s="4"/>
      <c r="D82" s="4"/>
      <c r="E82" s="14"/>
      <c r="F82" s="28"/>
      <c r="G82" s="7"/>
      <c r="H82" s="7"/>
      <c r="I82" s="7"/>
      <c r="J82" s="59">
        <f>SUM(J75:J81)</f>
        <v>2054</v>
      </c>
      <c r="K82" s="59">
        <f>SUM(K75:K81)</f>
        <v>2054</v>
      </c>
      <c r="L82" s="59">
        <f>SUM(L75:L81)</f>
        <v>2054</v>
      </c>
      <c r="M82" s="10"/>
      <c r="N82" s="10"/>
      <c r="O82" s="10"/>
      <c r="P82" s="10"/>
      <c r="Q82" s="10"/>
      <c r="R82" s="10"/>
      <c r="S82" s="10"/>
      <c r="T82" s="10"/>
      <c r="U82" s="10"/>
      <c r="V82" s="95"/>
      <c r="W82" s="95"/>
      <c r="X82" s="95"/>
      <c r="Y82" s="95"/>
      <c r="Z82" s="96"/>
      <c r="AA82" s="96"/>
      <c r="AB82" s="96"/>
      <c r="AC82" s="95"/>
      <c r="AD82" s="96"/>
      <c r="AE82" s="96"/>
    </row>
    <row r="83" spans="1:31" s="9" customFormat="1" ht="33" customHeight="1">
      <c r="A83" s="173"/>
      <c r="B83" s="174"/>
      <c r="C83" s="174"/>
      <c r="D83" s="174"/>
      <c r="E83" s="174"/>
      <c r="F83" s="174"/>
      <c r="G83" s="163" t="s">
        <v>176</v>
      </c>
      <c r="H83" s="163"/>
      <c r="I83" s="163"/>
      <c r="J83" s="164" t="s">
        <v>196</v>
      </c>
      <c r="K83" s="165"/>
      <c r="L83" s="166"/>
      <c r="M83" s="163" t="s">
        <v>195</v>
      </c>
      <c r="N83" s="163"/>
      <c r="O83" s="163"/>
      <c r="P83" s="164" t="s">
        <v>197</v>
      </c>
      <c r="Q83" s="165"/>
      <c r="R83" s="166"/>
      <c r="S83" s="163" t="s">
        <v>198</v>
      </c>
      <c r="T83" s="163"/>
      <c r="U83" s="163"/>
      <c r="V83" s="179"/>
      <c r="W83" s="180"/>
      <c r="X83" s="180"/>
      <c r="Y83" s="180"/>
      <c r="Z83" s="180"/>
      <c r="AA83" s="180"/>
      <c r="AB83" s="180"/>
      <c r="AC83" s="180"/>
      <c r="AD83" s="180"/>
      <c r="AE83" s="181"/>
    </row>
    <row r="84" spans="1:31" ht="40.5" customHeight="1">
      <c r="A84" s="169">
        <v>27</v>
      </c>
      <c r="B84" s="177" t="s">
        <v>12</v>
      </c>
      <c r="C84" s="169" t="s">
        <v>212</v>
      </c>
      <c r="D84" s="169" t="s">
        <v>13</v>
      </c>
      <c r="E84" s="167" t="s">
        <v>19</v>
      </c>
      <c r="F84" s="46" t="s">
        <v>102</v>
      </c>
      <c r="G84" s="33"/>
      <c r="H84" s="33"/>
      <c r="I84" s="33"/>
      <c r="J84" s="33"/>
      <c r="K84" s="33"/>
      <c r="L84" s="33"/>
      <c r="M84" s="58">
        <v>1260</v>
      </c>
      <c r="N84" s="58">
        <v>1260</v>
      </c>
      <c r="O84" s="58">
        <v>1260</v>
      </c>
      <c r="P84" s="33"/>
      <c r="Q84" s="33"/>
      <c r="R84" s="33"/>
      <c r="S84" s="33"/>
      <c r="T84" s="33"/>
      <c r="U84" s="33"/>
      <c r="V84" s="188" t="s">
        <v>10</v>
      </c>
      <c r="W84" s="188" t="s">
        <v>213</v>
      </c>
      <c r="X84" s="188" t="s">
        <v>11</v>
      </c>
      <c r="Y84" s="182" t="s">
        <v>16</v>
      </c>
      <c r="Z84" s="225" t="s">
        <v>203</v>
      </c>
      <c r="AA84" s="225" t="s">
        <v>15</v>
      </c>
      <c r="AB84" s="83" t="s">
        <v>205</v>
      </c>
      <c r="AC84" s="92">
        <v>90</v>
      </c>
      <c r="AD84" s="148" t="s">
        <v>177</v>
      </c>
      <c r="AE84" s="225" t="s">
        <v>18</v>
      </c>
    </row>
    <row r="85" spans="1:31" ht="25.5">
      <c r="A85" s="169"/>
      <c r="B85" s="177"/>
      <c r="C85" s="169"/>
      <c r="D85" s="169"/>
      <c r="E85" s="167"/>
      <c r="F85" s="50" t="s">
        <v>85</v>
      </c>
      <c r="G85" s="33"/>
      <c r="H85" s="33"/>
      <c r="I85" s="33"/>
      <c r="J85" s="33"/>
      <c r="K85" s="33"/>
      <c r="L85" s="33"/>
      <c r="M85" s="58">
        <v>7099</v>
      </c>
      <c r="N85" s="58">
        <v>7099</v>
      </c>
      <c r="O85" s="58">
        <v>7099</v>
      </c>
      <c r="P85" s="33"/>
      <c r="Q85" s="33"/>
      <c r="R85" s="33"/>
      <c r="S85" s="33"/>
      <c r="T85" s="33"/>
      <c r="U85" s="33"/>
      <c r="V85" s="188"/>
      <c r="W85" s="188"/>
      <c r="X85" s="188"/>
      <c r="Y85" s="241"/>
      <c r="Z85" s="225"/>
      <c r="AA85" s="225"/>
      <c r="AB85" s="225" t="s">
        <v>164</v>
      </c>
      <c r="AC85" s="188">
        <v>85</v>
      </c>
      <c r="AD85" s="178"/>
      <c r="AE85" s="225"/>
    </row>
    <row r="86" spans="1:31" ht="25.5">
      <c r="A86" s="169"/>
      <c r="B86" s="177"/>
      <c r="C86" s="169"/>
      <c r="D86" s="169"/>
      <c r="E86" s="167"/>
      <c r="F86" s="46" t="s">
        <v>77</v>
      </c>
      <c r="G86" s="33"/>
      <c r="H86" s="33"/>
      <c r="I86" s="33"/>
      <c r="J86" s="33"/>
      <c r="K86" s="33"/>
      <c r="L86" s="33"/>
      <c r="M86" s="58">
        <v>546</v>
      </c>
      <c r="N86" s="58">
        <v>546</v>
      </c>
      <c r="O86" s="58">
        <v>546</v>
      </c>
      <c r="P86" s="33"/>
      <c r="Q86" s="33"/>
      <c r="R86" s="33"/>
      <c r="S86" s="33"/>
      <c r="T86" s="33"/>
      <c r="U86" s="33"/>
      <c r="V86" s="188"/>
      <c r="W86" s="188"/>
      <c r="X86" s="188"/>
      <c r="Y86" s="241"/>
      <c r="Z86" s="225"/>
      <c r="AA86" s="225"/>
      <c r="AB86" s="225"/>
      <c r="AC86" s="188"/>
      <c r="AD86" s="178"/>
      <c r="AE86" s="225"/>
    </row>
    <row r="87" spans="1:31" ht="25.5">
      <c r="A87" s="169"/>
      <c r="B87" s="177"/>
      <c r="C87" s="169"/>
      <c r="D87" s="169"/>
      <c r="E87" s="167"/>
      <c r="F87" s="46" t="s">
        <v>69</v>
      </c>
      <c r="G87" s="33"/>
      <c r="H87" s="33"/>
      <c r="I87" s="33"/>
      <c r="J87" s="33"/>
      <c r="K87" s="33"/>
      <c r="L87" s="33"/>
      <c r="M87" s="58">
        <v>5673</v>
      </c>
      <c r="N87" s="58">
        <v>5673</v>
      </c>
      <c r="O87" s="58">
        <v>5673</v>
      </c>
      <c r="P87" s="33"/>
      <c r="Q87" s="33"/>
      <c r="R87" s="33"/>
      <c r="S87" s="33"/>
      <c r="T87" s="33"/>
      <c r="U87" s="33"/>
      <c r="V87" s="188"/>
      <c r="W87" s="188"/>
      <c r="X87" s="188"/>
      <c r="Y87" s="241"/>
      <c r="Z87" s="225"/>
      <c r="AA87" s="225"/>
      <c r="AB87" s="225"/>
      <c r="AC87" s="188"/>
      <c r="AD87" s="178"/>
      <c r="AE87" s="225"/>
    </row>
    <row r="88" spans="1:31" ht="25.5">
      <c r="A88" s="169"/>
      <c r="B88" s="177"/>
      <c r="C88" s="169"/>
      <c r="D88" s="169"/>
      <c r="E88" s="167"/>
      <c r="F88" s="46" t="s">
        <v>86</v>
      </c>
      <c r="G88" s="33"/>
      <c r="H88" s="33"/>
      <c r="I88" s="33"/>
      <c r="J88" s="33"/>
      <c r="K88" s="33"/>
      <c r="L88" s="33"/>
      <c r="M88" s="58">
        <v>4647</v>
      </c>
      <c r="N88" s="58">
        <v>4647</v>
      </c>
      <c r="O88" s="58">
        <v>4647</v>
      </c>
      <c r="P88" s="33"/>
      <c r="Q88" s="33"/>
      <c r="R88" s="33"/>
      <c r="S88" s="33"/>
      <c r="T88" s="33"/>
      <c r="U88" s="33"/>
      <c r="V88" s="188"/>
      <c r="W88" s="188"/>
      <c r="X88" s="188"/>
      <c r="Y88" s="241"/>
      <c r="Z88" s="225"/>
      <c r="AA88" s="225"/>
      <c r="AB88" s="225"/>
      <c r="AC88" s="188"/>
      <c r="AD88" s="178"/>
      <c r="AE88" s="225"/>
    </row>
    <row r="89" spans="1:31" ht="25.5">
      <c r="A89" s="169"/>
      <c r="B89" s="177"/>
      <c r="C89" s="169"/>
      <c r="D89" s="169"/>
      <c r="E89" s="167"/>
      <c r="F89" s="46" t="s">
        <v>89</v>
      </c>
      <c r="G89" s="33"/>
      <c r="H89" s="33"/>
      <c r="I89" s="33"/>
      <c r="J89" s="33"/>
      <c r="K89" s="33"/>
      <c r="L89" s="33"/>
      <c r="M89" s="58">
        <v>8034</v>
      </c>
      <c r="N89" s="58">
        <v>8034</v>
      </c>
      <c r="O89" s="58">
        <v>8034</v>
      </c>
      <c r="P89" s="33"/>
      <c r="Q89" s="33"/>
      <c r="R89" s="33"/>
      <c r="S89" s="33"/>
      <c r="T89" s="33"/>
      <c r="U89" s="33"/>
      <c r="V89" s="188"/>
      <c r="W89" s="188"/>
      <c r="X89" s="188"/>
      <c r="Y89" s="241"/>
      <c r="Z89" s="225"/>
      <c r="AA89" s="225"/>
      <c r="AB89" s="225"/>
      <c r="AC89" s="188"/>
      <c r="AD89" s="178"/>
      <c r="AE89" s="225"/>
    </row>
    <row r="90" spans="1:31" ht="25.5">
      <c r="A90" s="169"/>
      <c r="B90" s="177"/>
      <c r="C90" s="169"/>
      <c r="D90" s="169"/>
      <c r="E90" s="167"/>
      <c r="F90" s="46" t="s">
        <v>90</v>
      </c>
      <c r="G90" s="33"/>
      <c r="H90" s="33"/>
      <c r="I90" s="33"/>
      <c r="J90" s="33"/>
      <c r="K90" s="33"/>
      <c r="L90" s="33"/>
      <c r="M90" s="58">
        <v>5851</v>
      </c>
      <c r="N90" s="58">
        <v>5851</v>
      </c>
      <c r="O90" s="58">
        <v>5851</v>
      </c>
      <c r="P90" s="33"/>
      <c r="Q90" s="33"/>
      <c r="R90" s="33"/>
      <c r="S90" s="33"/>
      <c r="T90" s="33"/>
      <c r="U90" s="33"/>
      <c r="V90" s="188"/>
      <c r="W90" s="188"/>
      <c r="X90" s="188"/>
      <c r="Y90" s="241"/>
      <c r="Z90" s="225"/>
      <c r="AA90" s="225"/>
      <c r="AB90" s="225"/>
      <c r="AC90" s="188"/>
      <c r="AD90" s="178"/>
      <c r="AE90" s="225"/>
    </row>
    <row r="91" spans="1:31" ht="25.5">
      <c r="A91" s="169"/>
      <c r="B91" s="177"/>
      <c r="C91" s="169"/>
      <c r="D91" s="169"/>
      <c r="E91" s="167"/>
      <c r="F91" s="50" t="s">
        <v>67</v>
      </c>
      <c r="G91" s="33"/>
      <c r="H91" s="33"/>
      <c r="I91" s="33"/>
      <c r="J91" s="33"/>
      <c r="K91" s="33"/>
      <c r="L91" s="33"/>
      <c r="M91" s="58">
        <v>6687</v>
      </c>
      <c r="N91" s="58">
        <v>6687</v>
      </c>
      <c r="O91" s="58">
        <v>6687</v>
      </c>
      <c r="P91" s="33"/>
      <c r="Q91" s="33"/>
      <c r="R91" s="33"/>
      <c r="S91" s="33"/>
      <c r="T91" s="33"/>
      <c r="U91" s="33"/>
      <c r="V91" s="188"/>
      <c r="W91" s="188"/>
      <c r="X91" s="188"/>
      <c r="Y91" s="241"/>
      <c r="Z91" s="225"/>
      <c r="AA91" s="225"/>
      <c r="AB91" s="225"/>
      <c r="AC91" s="188"/>
      <c r="AD91" s="178"/>
      <c r="AE91" s="225"/>
    </row>
    <row r="92" spans="1:31" ht="25.5">
      <c r="A92" s="169"/>
      <c r="B92" s="177"/>
      <c r="C92" s="169"/>
      <c r="D92" s="169"/>
      <c r="E92" s="167"/>
      <c r="F92" s="50" t="s">
        <v>103</v>
      </c>
      <c r="G92" s="33"/>
      <c r="H92" s="33"/>
      <c r="I92" s="33"/>
      <c r="J92" s="33"/>
      <c r="K92" s="33"/>
      <c r="L92" s="33"/>
      <c r="M92" s="58">
        <v>6719</v>
      </c>
      <c r="N92" s="58">
        <v>6719</v>
      </c>
      <c r="O92" s="58">
        <v>6719</v>
      </c>
      <c r="P92" s="33"/>
      <c r="Q92" s="33"/>
      <c r="R92" s="33"/>
      <c r="S92" s="33"/>
      <c r="T92" s="33"/>
      <c r="U92" s="33"/>
      <c r="V92" s="188"/>
      <c r="W92" s="188"/>
      <c r="X92" s="188"/>
      <c r="Y92" s="241"/>
      <c r="Z92" s="225"/>
      <c r="AA92" s="225"/>
      <c r="AB92" s="225"/>
      <c r="AC92" s="188"/>
      <c r="AD92" s="178"/>
      <c r="AE92" s="225"/>
    </row>
    <row r="93" spans="1:31" ht="25.5">
      <c r="A93" s="169"/>
      <c r="B93" s="177"/>
      <c r="C93" s="169"/>
      <c r="D93" s="169"/>
      <c r="E93" s="167"/>
      <c r="F93" s="46" t="s">
        <v>91</v>
      </c>
      <c r="G93" s="33"/>
      <c r="H93" s="33"/>
      <c r="I93" s="33"/>
      <c r="J93" s="33"/>
      <c r="K93" s="33"/>
      <c r="L93" s="33"/>
      <c r="M93" s="58">
        <v>2907</v>
      </c>
      <c r="N93" s="58">
        <v>2907</v>
      </c>
      <c r="O93" s="58">
        <v>2907</v>
      </c>
      <c r="P93" s="33"/>
      <c r="Q93" s="33"/>
      <c r="R93" s="33"/>
      <c r="S93" s="33"/>
      <c r="T93" s="33"/>
      <c r="U93" s="33"/>
      <c r="V93" s="188"/>
      <c r="W93" s="188"/>
      <c r="X93" s="188"/>
      <c r="Y93" s="241"/>
      <c r="Z93" s="225"/>
      <c r="AA93" s="225"/>
      <c r="AB93" s="225"/>
      <c r="AC93" s="188"/>
      <c r="AD93" s="178"/>
      <c r="AE93" s="225"/>
    </row>
    <row r="94" spans="1:31" ht="25.5">
      <c r="A94" s="169"/>
      <c r="B94" s="177"/>
      <c r="C94" s="169"/>
      <c r="D94" s="169"/>
      <c r="E94" s="167"/>
      <c r="F94" s="46" t="s">
        <v>104</v>
      </c>
      <c r="G94" s="33"/>
      <c r="H94" s="33"/>
      <c r="I94" s="33"/>
      <c r="J94" s="33"/>
      <c r="K94" s="33"/>
      <c r="L94" s="33"/>
      <c r="M94" s="58">
        <v>3199</v>
      </c>
      <c r="N94" s="58">
        <v>3199</v>
      </c>
      <c r="O94" s="58">
        <v>3199</v>
      </c>
      <c r="P94" s="33"/>
      <c r="Q94" s="33"/>
      <c r="R94" s="33"/>
      <c r="S94" s="33"/>
      <c r="T94" s="33"/>
      <c r="U94" s="33"/>
      <c r="V94" s="188"/>
      <c r="W94" s="188"/>
      <c r="X94" s="188"/>
      <c r="Y94" s="241"/>
      <c r="Z94" s="225"/>
      <c r="AA94" s="225"/>
      <c r="AB94" s="225"/>
      <c r="AC94" s="188"/>
      <c r="AD94" s="178"/>
      <c r="AE94" s="225"/>
    </row>
    <row r="95" spans="1:31" ht="25.5">
      <c r="A95" s="169"/>
      <c r="B95" s="177"/>
      <c r="C95" s="169"/>
      <c r="D95" s="169"/>
      <c r="E95" s="167"/>
      <c r="F95" s="50" t="s">
        <v>105</v>
      </c>
      <c r="G95" s="33"/>
      <c r="H95" s="33"/>
      <c r="I95" s="33"/>
      <c r="J95" s="33"/>
      <c r="K95" s="33"/>
      <c r="L95" s="33"/>
      <c r="M95" s="58">
        <v>7711</v>
      </c>
      <c r="N95" s="58">
        <v>7711</v>
      </c>
      <c r="O95" s="58">
        <v>7711</v>
      </c>
      <c r="P95" s="33"/>
      <c r="Q95" s="33"/>
      <c r="R95" s="33"/>
      <c r="S95" s="33"/>
      <c r="T95" s="33"/>
      <c r="U95" s="33"/>
      <c r="V95" s="188"/>
      <c r="W95" s="188"/>
      <c r="X95" s="188"/>
      <c r="Y95" s="241"/>
      <c r="Z95" s="225"/>
      <c r="AA95" s="225"/>
      <c r="AB95" s="225"/>
      <c r="AC95" s="188"/>
      <c r="AD95" s="178"/>
      <c r="AE95" s="225"/>
    </row>
    <row r="96" spans="1:31" ht="25.5">
      <c r="A96" s="169"/>
      <c r="B96" s="177"/>
      <c r="C96" s="169"/>
      <c r="D96" s="169"/>
      <c r="E96" s="167"/>
      <c r="F96" s="50" t="s">
        <v>106</v>
      </c>
      <c r="G96" s="33"/>
      <c r="H96" s="33"/>
      <c r="I96" s="33"/>
      <c r="J96" s="33"/>
      <c r="K96" s="33"/>
      <c r="L96" s="33"/>
      <c r="M96" s="58">
        <v>5945</v>
      </c>
      <c r="N96" s="58">
        <v>5945</v>
      </c>
      <c r="O96" s="58">
        <v>5945</v>
      </c>
      <c r="P96" s="33"/>
      <c r="Q96" s="33"/>
      <c r="R96" s="33"/>
      <c r="S96" s="33"/>
      <c r="T96" s="33"/>
      <c r="U96" s="33"/>
      <c r="V96" s="188"/>
      <c r="W96" s="188"/>
      <c r="X96" s="188"/>
      <c r="Y96" s="241"/>
      <c r="Z96" s="225"/>
      <c r="AA96" s="225"/>
      <c r="AB96" s="225"/>
      <c r="AC96" s="188"/>
      <c r="AD96" s="178"/>
      <c r="AE96" s="225"/>
    </row>
    <row r="97" spans="1:31" ht="25.5">
      <c r="A97" s="169"/>
      <c r="B97" s="177"/>
      <c r="C97" s="169"/>
      <c r="D97" s="169"/>
      <c r="E97" s="167"/>
      <c r="F97" s="50" t="s">
        <v>112</v>
      </c>
      <c r="G97" s="33"/>
      <c r="H97" s="33"/>
      <c r="I97" s="33"/>
      <c r="J97" s="33"/>
      <c r="K97" s="33"/>
      <c r="L97" s="33"/>
      <c r="M97" s="58">
        <v>1602</v>
      </c>
      <c r="N97" s="58">
        <v>1602</v>
      </c>
      <c r="O97" s="58">
        <v>1602</v>
      </c>
      <c r="P97" s="33"/>
      <c r="Q97" s="33"/>
      <c r="R97" s="33"/>
      <c r="S97" s="33"/>
      <c r="T97" s="33"/>
      <c r="U97" s="33"/>
      <c r="V97" s="188"/>
      <c r="W97" s="188"/>
      <c r="X97" s="188"/>
      <c r="Y97" s="241"/>
      <c r="Z97" s="225"/>
      <c r="AA97" s="225"/>
      <c r="AB97" s="225"/>
      <c r="AC97" s="188"/>
      <c r="AD97" s="178"/>
      <c r="AE97" s="225"/>
    </row>
    <row r="98" spans="1:31" ht="25.5">
      <c r="A98" s="169"/>
      <c r="B98" s="177"/>
      <c r="C98" s="169"/>
      <c r="D98" s="169"/>
      <c r="E98" s="167"/>
      <c r="F98" s="50" t="s">
        <v>113</v>
      </c>
      <c r="G98" s="33"/>
      <c r="H98" s="33"/>
      <c r="I98" s="33"/>
      <c r="J98" s="33"/>
      <c r="K98" s="33"/>
      <c r="L98" s="33"/>
      <c r="M98" s="58">
        <v>3101</v>
      </c>
      <c r="N98" s="58">
        <v>3101</v>
      </c>
      <c r="O98" s="58">
        <v>3101</v>
      </c>
      <c r="P98" s="33"/>
      <c r="Q98" s="33"/>
      <c r="R98" s="33"/>
      <c r="S98" s="33"/>
      <c r="T98" s="33"/>
      <c r="U98" s="33"/>
      <c r="V98" s="188"/>
      <c r="W98" s="188"/>
      <c r="X98" s="188"/>
      <c r="Y98" s="241"/>
      <c r="Z98" s="225"/>
      <c r="AA98" s="225"/>
      <c r="AB98" s="225"/>
      <c r="AC98" s="188"/>
      <c r="AD98" s="178"/>
      <c r="AE98" s="225"/>
    </row>
    <row r="99" spans="1:31" ht="25.5">
      <c r="A99" s="169"/>
      <c r="B99" s="177"/>
      <c r="C99" s="169"/>
      <c r="D99" s="169"/>
      <c r="E99" s="167"/>
      <c r="F99" s="46" t="s">
        <v>107</v>
      </c>
      <c r="G99" s="33"/>
      <c r="H99" s="33"/>
      <c r="I99" s="33"/>
      <c r="J99" s="33"/>
      <c r="K99" s="33"/>
      <c r="L99" s="33"/>
      <c r="M99" s="58">
        <v>9434</v>
      </c>
      <c r="N99" s="58">
        <v>9434</v>
      </c>
      <c r="O99" s="58">
        <v>9434</v>
      </c>
      <c r="P99" s="33"/>
      <c r="Q99" s="33"/>
      <c r="R99" s="33"/>
      <c r="S99" s="33"/>
      <c r="T99" s="33"/>
      <c r="U99" s="33"/>
      <c r="V99" s="188"/>
      <c r="W99" s="188"/>
      <c r="X99" s="188"/>
      <c r="Y99" s="241"/>
      <c r="Z99" s="225"/>
      <c r="AA99" s="225"/>
      <c r="AB99" s="225"/>
      <c r="AC99" s="188"/>
      <c r="AD99" s="178"/>
      <c r="AE99" s="225"/>
    </row>
    <row r="100" spans="1:31" ht="25.5">
      <c r="A100" s="169"/>
      <c r="B100" s="177"/>
      <c r="C100" s="169"/>
      <c r="D100" s="169"/>
      <c r="E100" s="167"/>
      <c r="F100" s="46" t="s">
        <v>108</v>
      </c>
      <c r="G100" s="33"/>
      <c r="H100" s="33"/>
      <c r="I100" s="33"/>
      <c r="J100" s="33"/>
      <c r="K100" s="33"/>
      <c r="L100" s="33"/>
      <c r="M100" s="58">
        <v>6498</v>
      </c>
      <c r="N100" s="58">
        <v>6498</v>
      </c>
      <c r="O100" s="58">
        <v>6498</v>
      </c>
      <c r="P100" s="33"/>
      <c r="Q100" s="33"/>
      <c r="R100" s="33"/>
      <c r="S100" s="33"/>
      <c r="T100" s="33"/>
      <c r="U100" s="33"/>
      <c r="V100" s="188"/>
      <c r="W100" s="188"/>
      <c r="X100" s="188"/>
      <c r="Y100" s="241"/>
      <c r="Z100" s="225"/>
      <c r="AA100" s="225"/>
      <c r="AB100" s="225"/>
      <c r="AC100" s="188"/>
      <c r="AD100" s="178"/>
      <c r="AE100" s="225"/>
    </row>
    <row r="101" spans="1:31" ht="25.5">
      <c r="A101" s="169"/>
      <c r="B101" s="177"/>
      <c r="C101" s="169"/>
      <c r="D101" s="169"/>
      <c r="E101" s="167"/>
      <c r="F101" s="46" t="s">
        <v>109</v>
      </c>
      <c r="G101" s="33"/>
      <c r="H101" s="33"/>
      <c r="I101" s="33"/>
      <c r="J101" s="33"/>
      <c r="K101" s="33"/>
      <c r="L101" s="33"/>
      <c r="M101" s="58">
        <v>4256</v>
      </c>
      <c r="N101" s="58">
        <v>4256</v>
      </c>
      <c r="O101" s="58">
        <v>4256</v>
      </c>
      <c r="P101" s="33"/>
      <c r="Q101" s="33"/>
      <c r="R101" s="33"/>
      <c r="S101" s="33"/>
      <c r="T101" s="33"/>
      <c r="U101" s="33"/>
      <c r="V101" s="188"/>
      <c r="W101" s="188"/>
      <c r="X101" s="188"/>
      <c r="Y101" s="241"/>
      <c r="Z101" s="225"/>
      <c r="AA101" s="225"/>
      <c r="AB101" s="225"/>
      <c r="AC101" s="188"/>
      <c r="AD101" s="178"/>
      <c r="AE101" s="225"/>
    </row>
    <row r="102" spans="1:31" ht="25.5">
      <c r="A102" s="169"/>
      <c r="B102" s="177"/>
      <c r="C102" s="169"/>
      <c r="D102" s="169"/>
      <c r="E102" s="167"/>
      <c r="F102" s="46" t="s">
        <v>61</v>
      </c>
      <c r="G102" s="33"/>
      <c r="H102" s="33"/>
      <c r="I102" s="33"/>
      <c r="J102" s="33"/>
      <c r="K102" s="33"/>
      <c r="L102" s="33"/>
      <c r="M102" s="58">
        <v>31412</v>
      </c>
      <c r="N102" s="58">
        <v>31412</v>
      </c>
      <c r="O102" s="58">
        <v>31412</v>
      </c>
      <c r="P102" s="33"/>
      <c r="Q102" s="33"/>
      <c r="R102" s="33"/>
      <c r="S102" s="33"/>
      <c r="T102" s="33"/>
      <c r="U102" s="33"/>
      <c r="V102" s="188"/>
      <c r="W102" s="188"/>
      <c r="X102" s="188"/>
      <c r="Y102" s="241"/>
      <c r="Z102" s="225"/>
      <c r="AA102" s="225"/>
      <c r="AB102" s="225"/>
      <c r="AC102" s="188"/>
      <c r="AD102" s="178"/>
      <c r="AE102" s="225"/>
    </row>
    <row r="103" spans="1:31" ht="25.5">
      <c r="A103" s="169"/>
      <c r="B103" s="177"/>
      <c r="C103" s="169"/>
      <c r="D103" s="169"/>
      <c r="E103" s="167"/>
      <c r="F103" s="46" t="s">
        <v>68</v>
      </c>
      <c r="G103" s="33"/>
      <c r="H103" s="33"/>
      <c r="I103" s="33"/>
      <c r="J103" s="33"/>
      <c r="K103" s="33"/>
      <c r="L103" s="33"/>
      <c r="M103" s="63">
        <v>24597</v>
      </c>
      <c r="N103" s="63">
        <v>24597</v>
      </c>
      <c r="O103" s="63">
        <v>24597</v>
      </c>
      <c r="P103" s="33"/>
      <c r="Q103" s="33"/>
      <c r="R103" s="33"/>
      <c r="S103" s="33"/>
      <c r="T103" s="33"/>
      <c r="U103" s="33"/>
      <c r="V103" s="188"/>
      <c r="W103" s="188"/>
      <c r="X103" s="188"/>
      <c r="Y103" s="241"/>
      <c r="Z103" s="225"/>
      <c r="AA103" s="225"/>
      <c r="AB103" s="225"/>
      <c r="AC103" s="188"/>
      <c r="AD103" s="178"/>
      <c r="AE103" s="225"/>
    </row>
    <row r="104" spans="1:31" ht="25.5">
      <c r="A104" s="169"/>
      <c r="B104" s="177"/>
      <c r="C104" s="169"/>
      <c r="D104" s="169"/>
      <c r="E104" s="167"/>
      <c r="F104" s="46" t="s">
        <v>110</v>
      </c>
      <c r="G104" s="33"/>
      <c r="H104" s="33"/>
      <c r="I104" s="33"/>
      <c r="J104" s="33"/>
      <c r="K104" s="33"/>
      <c r="L104" s="33"/>
      <c r="M104" s="63">
        <v>17250</v>
      </c>
      <c r="N104" s="63">
        <v>17250</v>
      </c>
      <c r="O104" s="63">
        <v>17250</v>
      </c>
      <c r="P104" s="33"/>
      <c r="Q104" s="33"/>
      <c r="R104" s="33"/>
      <c r="S104" s="33"/>
      <c r="T104" s="33"/>
      <c r="U104" s="33"/>
      <c r="V104" s="188"/>
      <c r="W104" s="188"/>
      <c r="X104" s="188"/>
      <c r="Y104" s="241"/>
      <c r="Z104" s="225"/>
      <c r="AA104" s="225"/>
      <c r="AB104" s="225"/>
      <c r="AC104" s="188"/>
      <c r="AD104" s="178"/>
      <c r="AE104" s="225"/>
    </row>
    <row r="105" spans="1:31" ht="29.25" customHeight="1">
      <c r="A105" s="169"/>
      <c r="B105" s="177"/>
      <c r="C105" s="169"/>
      <c r="D105" s="169"/>
      <c r="E105" s="167"/>
      <c r="F105" s="46" t="s">
        <v>114</v>
      </c>
      <c r="G105" s="33"/>
      <c r="H105" s="33"/>
      <c r="I105" s="33"/>
      <c r="J105" s="33"/>
      <c r="K105" s="33"/>
      <c r="L105" s="33"/>
      <c r="M105" s="63">
        <v>39852</v>
      </c>
      <c r="N105" s="63">
        <v>39852</v>
      </c>
      <c r="O105" s="63">
        <v>39852</v>
      </c>
      <c r="P105" s="33"/>
      <c r="Q105" s="33"/>
      <c r="R105" s="33"/>
      <c r="S105" s="33"/>
      <c r="T105" s="33"/>
      <c r="U105" s="33"/>
      <c r="V105" s="188"/>
      <c r="W105" s="188"/>
      <c r="X105" s="188"/>
      <c r="Y105" s="241"/>
      <c r="Z105" s="225"/>
      <c r="AA105" s="225"/>
      <c r="AB105" s="225"/>
      <c r="AC105" s="188"/>
      <c r="AD105" s="178"/>
      <c r="AE105" s="225"/>
    </row>
    <row r="106" spans="1:31" ht="27" customHeight="1">
      <c r="A106" s="170"/>
      <c r="B106" s="235"/>
      <c r="C106" s="170"/>
      <c r="D106" s="170"/>
      <c r="E106" s="168"/>
      <c r="F106" s="79" t="s">
        <v>115</v>
      </c>
      <c r="G106" s="35"/>
      <c r="H106" s="35"/>
      <c r="I106" s="35"/>
      <c r="J106" s="35"/>
      <c r="K106" s="35"/>
      <c r="L106" s="35"/>
      <c r="M106" s="63">
        <v>2310</v>
      </c>
      <c r="N106" s="63">
        <v>2310</v>
      </c>
      <c r="O106" s="63">
        <v>2310</v>
      </c>
      <c r="P106" s="35"/>
      <c r="Q106" s="35"/>
      <c r="R106" s="35"/>
      <c r="S106" s="35"/>
      <c r="T106" s="35"/>
      <c r="U106" s="35"/>
      <c r="V106" s="189"/>
      <c r="W106" s="189"/>
      <c r="X106" s="189"/>
      <c r="Y106" s="241"/>
      <c r="Z106" s="184"/>
      <c r="AA106" s="184"/>
      <c r="AB106" s="225"/>
      <c r="AC106" s="188"/>
      <c r="AD106" s="178"/>
      <c r="AE106" s="184"/>
    </row>
    <row r="107" spans="1:31" ht="28.5" customHeight="1">
      <c r="A107" s="170"/>
      <c r="B107" s="235"/>
      <c r="C107" s="170"/>
      <c r="D107" s="170"/>
      <c r="E107" s="168"/>
      <c r="F107" s="46" t="s">
        <v>62</v>
      </c>
      <c r="G107" s="33"/>
      <c r="H107" s="33"/>
      <c r="I107" s="33"/>
      <c r="J107" s="33"/>
      <c r="K107" s="33"/>
      <c r="L107" s="33"/>
      <c r="M107" s="63">
        <v>23145</v>
      </c>
      <c r="N107" s="63">
        <v>23145</v>
      </c>
      <c r="O107" s="63">
        <v>23145</v>
      </c>
      <c r="P107" s="33"/>
      <c r="Q107" s="33"/>
      <c r="R107" s="33"/>
      <c r="S107" s="33"/>
      <c r="T107" s="33"/>
      <c r="U107" s="33"/>
      <c r="V107" s="189"/>
      <c r="W107" s="189"/>
      <c r="X107" s="189"/>
      <c r="Y107" s="241"/>
      <c r="Z107" s="184"/>
      <c r="AA107" s="184"/>
      <c r="AB107" s="225"/>
      <c r="AC107" s="188"/>
      <c r="AD107" s="178"/>
      <c r="AE107" s="184"/>
    </row>
    <row r="108" spans="1:31" ht="31.5" customHeight="1">
      <c r="A108" s="170"/>
      <c r="B108" s="235"/>
      <c r="C108" s="170"/>
      <c r="D108" s="170"/>
      <c r="E108" s="168"/>
      <c r="F108" s="46" t="s">
        <v>116</v>
      </c>
      <c r="G108" s="33"/>
      <c r="H108" s="33"/>
      <c r="I108" s="33"/>
      <c r="J108" s="33"/>
      <c r="K108" s="33"/>
      <c r="L108" s="33"/>
      <c r="M108" s="63">
        <v>6000</v>
      </c>
      <c r="N108" s="63">
        <v>6000</v>
      </c>
      <c r="O108" s="63">
        <v>6000</v>
      </c>
      <c r="P108" s="33"/>
      <c r="Q108" s="33"/>
      <c r="R108" s="33"/>
      <c r="S108" s="33"/>
      <c r="T108" s="33"/>
      <c r="U108" s="33"/>
      <c r="V108" s="189"/>
      <c r="W108" s="189"/>
      <c r="X108" s="189"/>
      <c r="Y108" s="241"/>
      <c r="Z108" s="184"/>
      <c r="AA108" s="184"/>
      <c r="AB108" s="225"/>
      <c r="AC108" s="188"/>
      <c r="AD108" s="178"/>
      <c r="AE108" s="184"/>
    </row>
    <row r="109" spans="1:31" ht="25.5">
      <c r="A109" s="170"/>
      <c r="B109" s="235"/>
      <c r="C109" s="170"/>
      <c r="D109" s="170"/>
      <c r="E109" s="168"/>
      <c r="F109" s="46" t="s">
        <v>101</v>
      </c>
      <c r="G109" s="33"/>
      <c r="H109" s="33"/>
      <c r="I109" s="33"/>
      <c r="J109" s="33"/>
      <c r="K109" s="33"/>
      <c r="L109" s="33"/>
      <c r="M109" s="63">
        <v>5003</v>
      </c>
      <c r="N109" s="63">
        <v>5003</v>
      </c>
      <c r="O109" s="63">
        <v>5003</v>
      </c>
      <c r="P109" s="33"/>
      <c r="Q109" s="33"/>
      <c r="R109" s="33"/>
      <c r="S109" s="33"/>
      <c r="T109" s="33"/>
      <c r="U109" s="33"/>
      <c r="V109" s="189"/>
      <c r="W109" s="189"/>
      <c r="X109" s="189"/>
      <c r="Y109" s="241"/>
      <c r="Z109" s="184"/>
      <c r="AA109" s="184"/>
      <c r="AB109" s="225"/>
      <c r="AC109" s="188"/>
      <c r="AD109" s="178"/>
      <c r="AE109" s="184"/>
    </row>
    <row r="110" spans="1:31" ht="25.5">
      <c r="A110" s="170"/>
      <c r="B110" s="235"/>
      <c r="C110" s="170"/>
      <c r="D110" s="170"/>
      <c r="E110" s="168"/>
      <c r="F110" s="46" t="s">
        <v>117</v>
      </c>
      <c r="G110" s="33"/>
      <c r="H110" s="33"/>
      <c r="I110" s="33"/>
      <c r="J110" s="33"/>
      <c r="K110" s="33"/>
      <c r="L110" s="33"/>
      <c r="M110" s="63">
        <v>3683</v>
      </c>
      <c r="N110" s="63">
        <v>3683</v>
      </c>
      <c r="O110" s="63">
        <v>3683</v>
      </c>
      <c r="P110" s="33"/>
      <c r="Q110" s="33"/>
      <c r="R110" s="33"/>
      <c r="S110" s="33"/>
      <c r="T110" s="33"/>
      <c r="U110" s="33"/>
      <c r="V110" s="189"/>
      <c r="W110" s="189"/>
      <c r="X110" s="189"/>
      <c r="Y110" s="241"/>
      <c r="Z110" s="184"/>
      <c r="AA110" s="184"/>
      <c r="AB110" s="225"/>
      <c r="AC110" s="188"/>
      <c r="AD110" s="178"/>
      <c r="AE110" s="184"/>
    </row>
    <row r="111" spans="1:31" ht="37.5" customHeight="1">
      <c r="A111" s="170"/>
      <c r="B111" s="235"/>
      <c r="C111" s="170"/>
      <c r="D111" s="170"/>
      <c r="E111" s="168"/>
      <c r="F111" s="46" t="s">
        <v>118</v>
      </c>
      <c r="G111" s="33"/>
      <c r="H111" s="33"/>
      <c r="I111" s="33"/>
      <c r="J111" s="33"/>
      <c r="K111" s="33"/>
      <c r="L111" s="33"/>
      <c r="M111" s="63">
        <v>34519</v>
      </c>
      <c r="N111" s="63">
        <v>34519</v>
      </c>
      <c r="O111" s="63">
        <v>34519</v>
      </c>
      <c r="P111" s="33"/>
      <c r="Q111" s="33"/>
      <c r="R111" s="33"/>
      <c r="S111" s="33"/>
      <c r="T111" s="33"/>
      <c r="U111" s="33"/>
      <c r="V111" s="189"/>
      <c r="W111" s="189"/>
      <c r="X111" s="189"/>
      <c r="Y111" s="241"/>
      <c r="Z111" s="184"/>
      <c r="AA111" s="184"/>
      <c r="AB111" s="225"/>
      <c r="AC111" s="188"/>
      <c r="AD111" s="178"/>
      <c r="AE111" s="184"/>
    </row>
    <row r="112" spans="1:31" ht="25.5">
      <c r="A112" s="170"/>
      <c r="B112" s="235"/>
      <c r="C112" s="170"/>
      <c r="D112" s="170"/>
      <c r="E112" s="168"/>
      <c r="F112" s="51" t="s">
        <v>119</v>
      </c>
      <c r="G112" s="35"/>
      <c r="H112" s="35"/>
      <c r="I112" s="35"/>
      <c r="J112" s="35"/>
      <c r="K112" s="35"/>
      <c r="L112" s="35"/>
      <c r="M112" s="63">
        <v>6366</v>
      </c>
      <c r="N112" s="63">
        <v>6366</v>
      </c>
      <c r="O112" s="63">
        <v>6366</v>
      </c>
      <c r="P112" s="35"/>
      <c r="Q112" s="35"/>
      <c r="R112" s="35"/>
      <c r="S112" s="35"/>
      <c r="T112" s="35"/>
      <c r="U112" s="35"/>
      <c r="V112" s="189"/>
      <c r="W112" s="189"/>
      <c r="X112" s="189"/>
      <c r="Y112" s="241"/>
      <c r="Z112" s="184"/>
      <c r="AA112" s="184"/>
      <c r="AB112" s="225"/>
      <c r="AC112" s="188"/>
      <c r="AD112" s="178"/>
      <c r="AE112" s="184"/>
    </row>
    <row r="113" spans="1:31" ht="25.5">
      <c r="A113" s="170"/>
      <c r="B113" s="235"/>
      <c r="C113" s="170"/>
      <c r="D113" s="170"/>
      <c r="E113" s="168"/>
      <c r="F113" s="51" t="s">
        <v>75</v>
      </c>
      <c r="G113" s="35"/>
      <c r="H113" s="35"/>
      <c r="I113" s="35"/>
      <c r="J113" s="35"/>
      <c r="K113" s="35"/>
      <c r="L113" s="35"/>
      <c r="M113" s="63">
        <v>62444</v>
      </c>
      <c r="N113" s="63">
        <v>62444</v>
      </c>
      <c r="O113" s="63">
        <v>62444</v>
      </c>
      <c r="P113" s="35"/>
      <c r="Q113" s="35"/>
      <c r="R113" s="35"/>
      <c r="S113" s="35"/>
      <c r="T113" s="35"/>
      <c r="U113" s="35"/>
      <c r="V113" s="189"/>
      <c r="W113" s="189"/>
      <c r="X113" s="189"/>
      <c r="Y113" s="241"/>
      <c r="Z113" s="184"/>
      <c r="AA113" s="184"/>
      <c r="AB113" s="225"/>
      <c r="AC113" s="188"/>
      <c r="AD113" s="178"/>
      <c r="AE113" s="184"/>
    </row>
    <row r="114" spans="1:31" ht="25.5">
      <c r="A114" s="170"/>
      <c r="B114" s="235"/>
      <c r="C114" s="170"/>
      <c r="D114" s="170"/>
      <c r="E114" s="168"/>
      <c r="F114" s="51" t="s">
        <v>120</v>
      </c>
      <c r="G114" s="35"/>
      <c r="H114" s="35"/>
      <c r="I114" s="35"/>
      <c r="J114" s="35"/>
      <c r="K114" s="35"/>
      <c r="L114" s="35"/>
      <c r="M114" s="63">
        <v>3433</v>
      </c>
      <c r="N114" s="63">
        <v>3433</v>
      </c>
      <c r="O114" s="63">
        <v>3433</v>
      </c>
      <c r="P114" s="35"/>
      <c r="Q114" s="35"/>
      <c r="R114" s="35"/>
      <c r="S114" s="35"/>
      <c r="T114" s="35"/>
      <c r="U114" s="35"/>
      <c r="V114" s="189"/>
      <c r="W114" s="189"/>
      <c r="X114" s="189"/>
      <c r="Y114" s="241"/>
      <c r="Z114" s="184"/>
      <c r="AA114" s="184"/>
      <c r="AB114" s="225"/>
      <c r="AC114" s="188"/>
      <c r="AD114" s="178"/>
      <c r="AE114" s="184"/>
    </row>
    <row r="115" spans="1:31" ht="25.5">
      <c r="A115" s="170"/>
      <c r="B115" s="235"/>
      <c r="C115" s="170"/>
      <c r="D115" s="170"/>
      <c r="E115" s="168"/>
      <c r="F115" s="51" t="s">
        <v>121</v>
      </c>
      <c r="G115" s="35"/>
      <c r="H115" s="35"/>
      <c r="I115" s="35"/>
      <c r="J115" s="35"/>
      <c r="K115" s="35"/>
      <c r="L115" s="35"/>
      <c r="M115" s="63">
        <v>6388</v>
      </c>
      <c r="N115" s="63">
        <v>6388</v>
      </c>
      <c r="O115" s="63">
        <v>6388</v>
      </c>
      <c r="P115" s="35"/>
      <c r="Q115" s="35"/>
      <c r="R115" s="35"/>
      <c r="S115" s="35"/>
      <c r="T115" s="35"/>
      <c r="U115" s="35"/>
      <c r="V115" s="189"/>
      <c r="W115" s="189"/>
      <c r="X115" s="189"/>
      <c r="Y115" s="241"/>
      <c r="Z115" s="184"/>
      <c r="AA115" s="184"/>
      <c r="AB115" s="225"/>
      <c r="AC115" s="188"/>
      <c r="AD115" s="178"/>
      <c r="AE115" s="184"/>
    </row>
    <row r="116" spans="1:31" ht="25.5">
      <c r="A116" s="170"/>
      <c r="B116" s="235"/>
      <c r="C116" s="170"/>
      <c r="D116" s="170"/>
      <c r="E116" s="168"/>
      <c r="F116" s="46" t="s">
        <v>111</v>
      </c>
      <c r="G116" s="33"/>
      <c r="H116" s="33"/>
      <c r="I116" s="33"/>
      <c r="J116" s="33"/>
      <c r="K116" s="33"/>
      <c r="L116" s="33"/>
      <c r="M116" s="58">
        <v>546</v>
      </c>
      <c r="N116" s="58">
        <v>546</v>
      </c>
      <c r="O116" s="58">
        <v>546</v>
      </c>
      <c r="P116" s="33"/>
      <c r="Q116" s="33"/>
      <c r="R116" s="33"/>
      <c r="S116" s="33"/>
      <c r="T116" s="33"/>
      <c r="U116" s="33"/>
      <c r="V116" s="189"/>
      <c r="W116" s="189"/>
      <c r="X116" s="189"/>
      <c r="Y116" s="183"/>
      <c r="Z116" s="184"/>
      <c r="AA116" s="184"/>
      <c r="AB116" s="225"/>
      <c r="AC116" s="188"/>
      <c r="AD116" s="149"/>
      <c r="AE116" s="184"/>
    </row>
    <row r="117" spans="1:31" ht="20.25" customHeight="1">
      <c r="A117" s="8"/>
      <c r="B117" s="31" t="s">
        <v>143</v>
      </c>
      <c r="C117" s="8"/>
      <c r="D117" s="8"/>
      <c r="E117" s="15"/>
      <c r="F117" s="48"/>
      <c r="G117" s="34"/>
      <c r="H117" s="34"/>
      <c r="I117" s="34"/>
      <c r="J117" s="34"/>
      <c r="K117" s="34"/>
      <c r="L117" s="34"/>
      <c r="M117" s="34">
        <f>SUM(M84:M116)</f>
        <v>358117</v>
      </c>
      <c r="N117" s="34">
        <f>SUM(N84:N116)</f>
        <v>358117</v>
      </c>
      <c r="O117" s="34">
        <f>SUM(O84:O116)</f>
        <v>358117</v>
      </c>
      <c r="P117" s="34"/>
      <c r="Q117" s="34"/>
      <c r="R117" s="34"/>
      <c r="S117" s="34"/>
      <c r="T117" s="34"/>
      <c r="U117" s="34"/>
      <c r="V117" s="90"/>
      <c r="W117" s="90"/>
      <c r="X117" s="90"/>
      <c r="Y117" s="95"/>
      <c r="Z117" s="91"/>
      <c r="AA117" s="91"/>
      <c r="AB117" s="96"/>
      <c r="AC117" s="95"/>
      <c r="AD117" s="96"/>
      <c r="AE117" s="91"/>
    </row>
    <row r="118" spans="1:31" s="9" customFormat="1" ht="34.5" customHeight="1">
      <c r="A118" s="173">
        <v>27</v>
      </c>
      <c r="B118" s="174"/>
      <c r="C118" s="174"/>
      <c r="D118" s="174"/>
      <c r="E118" s="174"/>
      <c r="F118" s="174"/>
      <c r="G118" s="163" t="s">
        <v>176</v>
      </c>
      <c r="H118" s="163"/>
      <c r="I118" s="163"/>
      <c r="J118" s="164" t="s">
        <v>196</v>
      </c>
      <c r="K118" s="165"/>
      <c r="L118" s="166"/>
      <c r="M118" s="163" t="s">
        <v>195</v>
      </c>
      <c r="N118" s="163"/>
      <c r="O118" s="163"/>
      <c r="P118" s="164" t="s">
        <v>197</v>
      </c>
      <c r="Q118" s="165"/>
      <c r="R118" s="166"/>
      <c r="S118" s="163" t="s">
        <v>198</v>
      </c>
      <c r="T118" s="163"/>
      <c r="U118" s="163"/>
      <c r="V118" s="179"/>
      <c r="W118" s="180"/>
      <c r="X118" s="180"/>
      <c r="Y118" s="180"/>
      <c r="Z118" s="180"/>
      <c r="AA118" s="180"/>
      <c r="AB118" s="180"/>
      <c r="AC118" s="180"/>
      <c r="AD118" s="180"/>
      <c r="AE118" s="181"/>
    </row>
    <row r="119" spans="1:31" ht="26.25" customHeight="1">
      <c r="A119" s="169">
        <v>28</v>
      </c>
      <c r="B119" s="177" t="s">
        <v>12</v>
      </c>
      <c r="C119" s="169" t="s">
        <v>207</v>
      </c>
      <c r="D119" s="169" t="s">
        <v>214</v>
      </c>
      <c r="E119" s="167" t="s">
        <v>19</v>
      </c>
      <c r="F119" s="46" t="s">
        <v>60</v>
      </c>
      <c r="G119" s="19"/>
      <c r="H119" s="19"/>
      <c r="I119" s="19"/>
      <c r="J119" s="33"/>
      <c r="K119" s="33"/>
      <c r="L119" s="33"/>
      <c r="M119" s="33"/>
      <c r="N119" s="33"/>
      <c r="O119" s="33"/>
      <c r="P119" s="63">
        <v>7577</v>
      </c>
      <c r="Q119" s="63">
        <v>7577</v>
      </c>
      <c r="R119" s="63">
        <v>7577</v>
      </c>
      <c r="S119" s="33"/>
      <c r="T119" s="33"/>
      <c r="U119" s="33"/>
      <c r="V119" s="188" t="s">
        <v>10</v>
      </c>
      <c r="W119" s="188" t="s">
        <v>215</v>
      </c>
      <c r="X119" s="188" t="s">
        <v>11</v>
      </c>
      <c r="Y119" s="188" t="s">
        <v>16</v>
      </c>
      <c r="Z119" s="225" t="s">
        <v>203</v>
      </c>
      <c r="AA119" s="225" t="s">
        <v>15</v>
      </c>
      <c r="AB119" s="225" t="s">
        <v>216</v>
      </c>
      <c r="AC119" s="188">
        <v>90</v>
      </c>
      <c r="AD119" s="148" t="s">
        <v>177</v>
      </c>
      <c r="AE119" s="225" t="s">
        <v>18</v>
      </c>
    </row>
    <row r="120" spans="1:31" ht="30" customHeight="1">
      <c r="A120" s="169"/>
      <c r="B120" s="177"/>
      <c r="C120" s="169"/>
      <c r="D120" s="169"/>
      <c r="E120" s="167"/>
      <c r="F120" s="50" t="s">
        <v>61</v>
      </c>
      <c r="G120" s="19"/>
      <c r="H120" s="19"/>
      <c r="I120" s="19"/>
      <c r="J120" s="33"/>
      <c r="K120" s="33"/>
      <c r="L120" s="33"/>
      <c r="M120" s="33"/>
      <c r="N120" s="33"/>
      <c r="O120" s="33"/>
      <c r="P120" s="63">
        <v>385</v>
      </c>
      <c r="Q120" s="63">
        <v>385</v>
      </c>
      <c r="R120" s="63">
        <v>385</v>
      </c>
      <c r="S120" s="33"/>
      <c r="T120" s="33"/>
      <c r="U120" s="33"/>
      <c r="V120" s="188"/>
      <c r="W120" s="188"/>
      <c r="X120" s="188"/>
      <c r="Y120" s="188"/>
      <c r="Z120" s="225"/>
      <c r="AA120" s="225"/>
      <c r="AB120" s="225"/>
      <c r="AC120" s="188"/>
      <c r="AD120" s="178"/>
      <c r="AE120" s="225"/>
    </row>
    <row r="121" spans="1:31" ht="25.5" customHeight="1">
      <c r="A121" s="169"/>
      <c r="B121" s="177"/>
      <c r="C121" s="169"/>
      <c r="D121" s="169"/>
      <c r="E121" s="167"/>
      <c r="F121" s="50" t="s">
        <v>68</v>
      </c>
      <c r="G121" s="19"/>
      <c r="H121" s="19"/>
      <c r="I121" s="19"/>
      <c r="J121" s="33"/>
      <c r="K121" s="33"/>
      <c r="L121" s="33"/>
      <c r="M121" s="33"/>
      <c r="N121" s="33"/>
      <c r="O121" s="33"/>
      <c r="P121" s="58">
        <v>250</v>
      </c>
      <c r="Q121" s="58">
        <v>250</v>
      </c>
      <c r="R121" s="58">
        <v>250</v>
      </c>
      <c r="S121" s="33"/>
      <c r="T121" s="33"/>
      <c r="U121" s="33"/>
      <c r="V121" s="188"/>
      <c r="W121" s="188"/>
      <c r="X121" s="188"/>
      <c r="Y121" s="188"/>
      <c r="Z121" s="225"/>
      <c r="AA121" s="225"/>
      <c r="AB121" s="225"/>
      <c r="AC121" s="188"/>
      <c r="AD121" s="178"/>
      <c r="AE121" s="225"/>
    </row>
    <row r="122" spans="1:31" ht="24.75" customHeight="1">
      <c r="A122" s="169"/>
      <c r="B122" s="177"/>
      <c r="C122" s="169"/>
      <c r="D122" s="169"/>
      <c r="E122" s="167"/>
      <c r="F122" s="50" t="s">
        <v>85</v>
      </c>
      <c r="G122" s="19"/>
      <c r="H122" s="19"/>
      <c r="I122" s="19"/>
      <c r="J122" s="33"/>
      <c r="K122" s="33"/>
      <c r="L122" s="33"/>
      <c r="M122" s="33"/>
      <c r="N122" s="33"/>
      <c r="O122" s="33"/>
      <c r="P122" s="63">
        <v>70</v>
      </c>
      <c r="Q122" s="63">
        <v>70</v>
      </c>
      <c r="R122" s="63">
        <v>70</v>
      </c>
      <c r="S122" s="33"/>
      <c r="T122" s="33"/>
      <c r="U122" s="33"/>
      <c r="V122" s="188"/>
      <c r="W122" s="188"/>
      <c r="X122" s="188"/>
      <c r="Y122" s="188"/>
      <c r="Z122" s="225"/>
      <c r="AA122" s="225"/>
      <c r="AB122" s="225"/>
      <c r="AC122" s="188"/>
      <c r="AD122" s="178"/>
      <c r="AE122" s="225"/>
    </row>
    <row r="123" spans="1:31" ht="24.75" customHeight="1">
      <c r="A123" s="169"/>
      <c r="B123" s="177"/>
      <c r="C123" s="169"/>
      <c r="D123" s="169"/>
      <c r="E123" s="167"/>
      <c r="F123" s="50" t="s">
        <v>69</v>
      </c>
      <c r="G123" s="19"/>
      <c r="H123" s="19"/>
      <c r="I123" s="19"/>
      <c r="J123" s="33"/>
      <c r="K123" s="33"/>
      <c r="L123" s="33"/>
      <c r="M123" s="33"/>
      <c r="N123" s="33"/>
      <c r="O123" s="33"/>
      <c r="P123" s="58">
        <v>62</v>
      </c>
      <c r="Q123" s="58">
        <v>62</v>
      </c>
      <c r="R123" s="58">
        <v>62</v>
      </c>
      <c r="S123" s="33"/>
      <c r="T123" s="33"/>
      <c r="U123" s="33"/>
      <c r="V123" s="188"/>
      <c r="W123" s="188"/>
      <c r="X123" s="188"/>
      <c r="Y123" s="188"/>
      <c r="Z123" s="225"/>
      <c r="AA123" s="225"/>
      <c r="AB123" s="225" t="s">
        <v>217</v>
      </c>
      <c r="AC123" s="188">
        <v>85</v>
      </c>
      <c r="AD123" s="178"/>
      <c r="AE123" s="225"/>
    </row>
    <row r="124" spans="1:31" ht="25.5" customHeight="1">
      <c r="A124" s="169"/>
      <c r="B124" s="177"/>
      <c r="C124" s="169"/>
      <c r="D124" s="169"/>
      <c r="E124" s="167"/>
      <c r="F124" s="46" t="s">
        <v>89</v>
      </c>
      <c r="G124" s="19"/>
      <c r="H124" s="19"/>
      <c r="I124" s="19"/>
      <c r="J124" s="33"/>
      <c r="K124" s="33"/>
      <c r="L124" s="33"/>
      <c r="M124" s="33"/>
      <c r="N124" s="33"/>
      <c r="O124" s="33"/>
      <c r="P124" s="58">
        <v>140</v>
      </c>
      <c r="Q124" s="58">
        <v>140</v>
      </c>
      <c r="R124" s="58">
        <v>140</v>
      </c>
      <c r="S124" s="33"/>
      <c r="T124" s="33"/>
      <c r="U124" s="33"/>
      <c r="V124" s="188"/>
      <c r="W124" s="188"/>
      <c r="X124" s="188"/>
      <c r="Y124" s="188"/>
      <c r="Z124" s="225"/>
      <c r="AA124" s="225"/>
      <c r="AB124" s="225"/>
      <c r="AC124" s="188"/>
      <c r="AD124" s="178"/>
      <c r="AE124" s="225"/>
    </row>
    <row r="125" spans="1:31" ht="26.25" customHeight="1">
      <c r="A125" s="169"/>
      <c r="B125" s="177"/>
      <c r="C125" s="169"/>
      <c r="D125" s="169"/>
      <c r="E125" s="167"/>
      <c r="F125" s="46" t="s">
        <v>90</v>
      </c>
      <c r="G125" s="19"/>
      <c r="H125" s="19"/>
      <c r="I125" s="19"/>
      <c r="J125" s="33"/>
      <c r="K125" s="33"/>
      <c r="L125" s="33"/>
      <c r="M125" s="33"/>
      <c r="N125" s="33"/>
      <c r="O125" s="33"/>
      <c r="P125" s="63">
        <v>140</v>
      </c>
      <c r="Q125" s="63">
        <v>140</v>
      </c>
      <c r="R125" s="63">
        <v>140</v>
      </c>
      <c r="S125" s="33"/>
      <c r="T125" s="33"/>
      <c r="U125" s="33"/>
      <c r="V125" s="188"/>
      <c r="W125" s="188"/>
      <c r="X125" s="188"/>
      <c r="Y125" s="188"/>
      <c r="Z125" s="225"/>
      <c r="AA125" s="225"/>
      <c r="AB125" s="225"/>
      <c r="AC125" s="188"/>
      <c r="AD125" s="178"/>
      <c r="AE125" s="225"/>
    </row>
    <row r="126" spans="1:31" ht="26.25" customHeight="1">
      <c r="A126" s="169"/>
      <c r="B126" s="177"/>
      <c r="C126" s="169"/>
      <c r="D126" s="169"/>
      <c r="E126" s="167"/>
      <c r="F126" s="46" t="s">
        <v>98</v>
      </c>
      <c r="G126" s="19"/>
      <c r="H126" s="19"/>
      <c r="I126" s="19"/>
      <c r="J126" s="33"/>
      <c r="K126" s="33"/>
      <c r="L126" s="33"/>
      <c r="M126" s="33"/>
      <c r="N126" s="33"/>
      <c r="O126" s="33"/>
      <c r="P126" s="63">
        <v>361</v>
      </c>
      <c r="Q126" s="63">
        <v>361</v>
      </c>
      <c r="R126" s="63">
        <v>361</v>
      </c>
      <c r="S126" s="33"/>
      <c r="T126" s="33"/>
      <c r="U126" s="33"/>
      <c r="V126" s="188"/>
      <c r="W126" s="188"/>
      <c r="X126" s="188"/>
      <c r="Y126" s="188"/>
      <c r="Z126" s="225"/>
      <c r="AA126" s="225"/>
      <c r="AB126" s="225"/>
      <c r="AC126" s="188"/>
      <c r="AD126" s="178"/>
      <c r="AE126" s="225"/>
    </row>
    <row r="127" spans="1:31" ht="26.25" customHeight="1">
      <c r="A127" s="169"/>
      <c r="B127" s="177"/>
      <c r="C127" s="169"/>
      <c r="D127" s="169"/>
      <c r="E127" s="167"/>
      <c r="F127" s="46" t="s">
        <v>92</v>
      </c>
      <c r="G127" s="19"/>
      <c r="H127" s="19"/>
      <c r="I127" s="19"/>
      <c r="J127" s="33"/>
      <c r="K127" s="33"/>
      <c r="L127" s="33"/>
      <c r="M127" s="33"/>
      <c r="N127" s="33"/>
      <c r="O127" s="33"/>
      <c r="P127" s="63">
        <v>133</v>
      </c>
      <c r="Q127" s="63">
        <v>133</v>
      </c>
      <c r="R127" s="63">
        <v>133</v>
      </c>
      <c r="S127" s="33"/>
      <c r="T127" s="33"/>
      <c r="U127" s="33"/>
      <c r="V127" s="188"/>
      <c r="W127" s="188"/>
      <c r="X127" s="188"/>
      <c r="Y127" s="188"/>
      <c r="Z127" s="225"/>
      <c r="AA127" s="225"/>
      <c r="AB127" s="225"/>
      <c r="AC127" s="188"/>
      <c r="AD127" s="178"/>
      <c r="AE127" s="225"/>
    </row>
    <row r="128" spans="1:31" ht="24" customHeight="1">
      <c r="A128" s="169"/>
      <c r="B128" s="177"/>
      <c r="C128" s="169"/>
      <c r="D128" s="169"/>
      <c r="E128" s="167"/>
      <c r="F128" s="46" t="s">
        <v>94</v>
      </c>
      <c r="G128" s="19"/>
      <c r="H128" s="19"/>
      <c r="I128" s="19"/>
      <c r="J128" s="33"/>
      <c r="K128" s="33"/>
      <c r="L128" s="33"/>
      <c r="M128" s="33"/>
      <c r="N128" s="33"/>
      <c r="O128" s="33"/>
      <c r="P128" s="63">
        <v>254</v>
      </c>
      <c r="Q128" s="63">
        <v>254</v>
      </c>
      <c r="R128" s="63">
        <v>254</v>
      </c>
      <c r="S128" s="33"/>
      <c r="T128" s="33"/>
      <c r="U128" s="33"/>
      <c r="V128" s="188"/>
      <c r="W128" s="188"/>
      <c r="X128" s="188"/>
      <c r="Y128" s="188"/>
      <c r="Z128" s="225"/>
      <c r="AA128" s="225"/>
      <c r="AB128" s="225"/>
      <c r="AC128" s="188"/>
      <c r="AD128" s="178"/>
      <c r="AE128" s="225"/>
    </row>
    <row r="129" spans="1:31" ht="24" customHeight="1">
      <c r="A129" s="169"/>
      <c r="B129" s="177"/>
      <c r="C129" s="169"/>
      <c r="D129" s="169"/>
      <c r="E129" s="167"/>
      <c r="F129" s="46" t="s">
        <v>78</v>
      </c>
      <c r="G129" s="19"/>
      <c r="H129" s="19"/>
      <c r="I129" s="19"/>
      <c r="J129" s="33"/>
      <c r="K129" s="33"/>
      <c r="L129" s="33"/>
      <c r="M129" s="33"/>
      <c r="N129" s="33"/>
      <c r="O129" s="33"/>
      <c r="P129" s="58">
        <v>70</v>
      </c>
      <c r="Q129" s="58">
        <v>70</v>
      </c>
      <c r="R129" s="58">
        <v>70</v>
      </c>
      <c r="S129" s="33"/>
      <c r="T129" s="33"/>
      <c r="U129" s="33"/>
      <c r="V129" s="188"/>
      <c r="W129" s="188"/>
      <c r="X129" s="188"/>
      <c r="Y129" s="188"/>
      <c r="Z129" s="225"/>
      <c r="AA129" s="225"/>
      <c r="AB129" s="225"/>
      <c r="AC129" s="188"/>
      <c r="AD129" s="178"/>
      <c r="AE129" s="225"/>
    </row>
    <row r="130" spans="1:31" ht="24" customHeight="1">
      <c r="A130" s="169"/>
      <c r="B130" s="177"/>
      <c r="C130" s="169"/>
      <c r="D130" s="169"/>
      <c r="E130" s="167"/>
      <c r="F130" s="46" t="s">
        <v>100</v>
      </c>
      <c r="G130" s="19"/>
      <c r="H130" s="19"/>
      <c r="I130" s="19"/>
      <c r="J130" s="33"/>
      <c r="K130" s="33"/>
      <c r="L130" s="33"/>
      <c r="M130" s="33"/>
      <c r="N130" s="33"/>
      <c r="O130" s="33"/>
      <c r="P130" s="58">
        <v>133</v>
      </c>
      <c r="Q130" s="58">
        <v>133</v>
      </c>
      <c r="R130" s="58">
        <v>133</v>
      </c>
      <c r="S130" s="33"/>
      <c r="T130" s="33"/>
      <c r="U130" s="33"/>
      <c r="V130" s="188"/>
      <c r="W130" s="188"/>
      <c r="X130" s="188"/>
      <c r="Y130" s="188"/>
      <c r="Z130" s="225"/>
      <c r="AA130" s="225"/>
      <c r="AB130" s="225"/>
      <c r="AC130" s="188"/>
      <c r="AD130" s="178"/>
      <c r="AE130" s="225"/>
    </row>
    <row r="131" spans="1:31" ht="24" customHeight="1">
      <c r="A131" s="169"/>
      <c r="B131" s="177"/>
      <c r="C131" s="169"/>
      <c r="D131" s="169"/>
      <c r="E131" s="167"/>
      <c r="F131" s="46" t="s">
        <v>101</v>
      </c>
      <c r="G131" s="19"/>
      <c r="H131" s="19"/>
      <c r="I131" s="19"/>
      <c r="J131" s="33"/>
      <c r="K131" s="33"/>
      <c r="L131" s="33"/>
      <c r="M131" s="33"/>
      <c r="N131" s="33"/>
      <c r="O131" s="33"/>
      <c r="P131" s="63">
        <v>180</v>
      </c>
      <c r="Q131" s="63">
        <v>180</v>
      </c>
      <c r="R131" s="63">
        <v>180</v>
      </c>
      <c r="S131" s="33"/>
      <c r="T131" s="33"/>
      <c r="U131" s="33"/>
      <c r="V131" s="188"/>
      <c r="W131" s="188"/>
      <c r="X131" s="188"/>
      <c r="Y131" s="188"/>
      <c r="Z131" s="225"/>
      <c r="AA131" s="225"/>
      <c r="AB131" s="225"/>
      <c r="AC131" s="188"/>
      <c r="AD131" s="178"/>
      <c r="AE131" s="225"/>
    </row>
    <row r="132" spans="1:31" ht="26.25" customHeight="1">
      <c r="A132" s="169"/>
      <c r="B132" s="177"/>
      <c r="C132" s="169"/>
      <c r="D132" s="169"/>
      <c r="E132" s="167"/>
      <c r="F132" s="46" t="s">
        <v>81</v>
      </c>
      <c r="G132" s="19"/>
      <c r="H132" s="19"/>
      <c r="I132" s="19"/>
      <c r="J132" s="33"/>
      <c r="K132" s="33"/>
      <c r="L132" s="33"/>
      <c r="M132" s="33"/>
      <c r="N132" s="33"/>
      <c r="O132" s="33"/>
      <c r="P132" s="63">
        <v>143</v>
      </c>
      <c r="Q132" s="63">
        <v>143</v>
      </c>
      <c r="R132" s="63">
        <v>143</v>
      </c>
      <c r="S132" s="33"/>
      <c r="T132" s="33"/>
      <c r="U132" s="33"/>
      <c r="V132" s="188"/>
      <c r="W132" s="188"/>
      <c r="X132" s="188"/>
      <c r="Y132" s="188"/>
      <c r="Z132" s="225"/>
      <c r="AA132" s="225"/>
      <c r="AB132" s="225"/>
      <c r="AC132" s="188"/>
      <c r="AD132" s="178"/>
      <c r="AE132" s="225"/>
    </row>
    <row r="133" spans="1:31" ht="24.75" customHeight="1">
      <c r="A133" s="169"/>
      <c r="B133" s="177"/>
      <c r="C133" s="169"/>
      <c r="D133" s="169"/>
      <c r="E133" s="167"/>
      <c r="F133" s="46" t="s">
        <v>86</v>
      </c>
      <c r="G133" s="19"/>
      <c r="H133" s="19"/>
      <c r="I133" s="19"/>
      <c r="J133" s="33"/>
      <c r="K133" s="33"/>
      <c r="L133" s="33"/>
      <c r="M133" s="33"/>
      <c r="N133" s="33"/>
      <c r="O133" s="33"/>
      <c r="P133" s="58">
        <v>140</v>
      </c>
      <c r="Q133" s="58">
        <v>140</v>
      </c>
      <c r="R133" s="58">
        <v>140</v>
      </c>
      <c r="S133" s="33"/>
      <c r="T133" s="33"/>
      <c r="U133" s="33"/>
      <c r="V133" s="188"/>
      <c r="W133" s="189"/>
      <c r="X133" s="188"/>
      <c r="Y133" s="188"/>
      <c r="Z133" s="225"/>
      <c r="AA133" s="225"/>
      <c r="AB133" s="225"/>
      <c r="AC133" s="188"/>
      <c r="AD133" s="149"/>
      <c r="AE133" s="225"/>
    </row>
    <row r="134" spans="1:31" ht="19.5" customHeight="1">
      <c r="A134" s="4"/>
      <c r="B134" s="28" t="s">
        <v>143</v>
      </c>
      <c r="C134" s="4"/>
      <c r="D134" s="4"/>
      <c r="E134" s="14"/>
      <c r="F134" s="48"/>
      <c r="G134" s="10"/>
      <c r="H134" s="10"/>
      <c r="I134" s="10"/>
      <c r="J134" s="34"/>
      <c r="K134" s="34"/>
      <c r="L134" s="34"/>
      <c r="M134" s="34"/>
      <c r="N134" s="34"/>
      <c r="O134" s="34"/>
      <c r="P134" s="60">
        <f>SUM(P119:P133)</f>
        <v>10038</v>
      </c>
      <c r="Q134" s="60">
        <f>SUM(Q119:Q133)</f>
        <v>10038</v>
      </c>
      <c r="R134" s="60">
        <f>SUM(R119:R133)</f>
        <v>10038</v>
      </c>
      <c r="S134" s="34"/>
      <c r="T134" s="34"/>
      <c r="U134" s="34"/>
      <c r="V134" s="95"/>
      <c r="W134" s="90"/>
      <c r="X134" s="95"/>
      <c r="Y134" s="95"/>
      <c r="Z134" s="96"/>
      <c r="AA134" s="96"/>
      <c r="AB134" s="96"/>
      <c r="AC134" s="95"/>
      <c r="AD134" s="96"/>
      <c r="AE134" s="96"/>
    </row>
    <row r="135" spans="1:31" s="9" customFormat="1" ht="38.25" customHeight="1">
      <c r="A135" s="173"/>
      <c r="B135" s="174"/>
      <c r="C135" s="174"/>
      <c r="D135" s="174"/>
      <c r="E135" s="174"/>
      <c r="F135" s="174"/>
      <c r="G135" s="163" t="s">
        <v>176</v>
      </c>
      <c r="H135" s="163"/>
      <c r="I135" s="163"/>
      <c r="J135" s="164" t="s">
        <v>196</v>
      </c>
      <c r="K135" s="165"/>
      <c r="L135" s="166"/>
      <c r="M135" s="163" t="s">
        <v>195</v>
      </c>
      <c r="N135" s="163"/>
      <c r="O135" s="163"/>
      <c r="P135" s="164" t="s">
        <v>197</v>
      </c>
      <c r="Q135" s="165"/>
      <c r="R135" s="166"/>
      <c r="S135" s="163" t="s">
        <v>198</v>
      </c>
      <c r="T135" s="163"/>
      <c r="U135" s="163"/>
      <c r="V135" s="179"/>
      <c r="W135" s="180"/>
      <c r="X135" s="180"/>
      <c r="Y135" s="180"/>
      <c r="Z135" s="180"/>
      <c r="AA135" s="180"/>
      <c r="AB135" s="180"/>
      <c r="AC135" s="180"/>
      <c r="AD135" s="180"/>
      <c r="AE135" s="181"/>
    </row>
    <row r="136" spans="1:31" ht="40.5" customHeight="1">
      <c r="A136" s="159">
        <v>29</v>
      </c>
      <c r="B136" s="157" t="s">
        <v>12</v>
      </c>
      <c r="C136" s="159" t="s">
        <v>207</v>
      </c>
      <c r="D136" s="159" t="s">
        <v>218</v>
      </c>
      <c r="E136" s="161" t="s">
        <v>19</v>
      </c>
      <c r="F136" s="175" t="s">
        <v>74</v>
      </c>
      <c r="G136" s="171"/>
      <c r="H136" s="171"/>
      <c r="I136" s="171"/>
      <c r="J136" s="171"/>
      <c r="K136" s="171"/>
      <c r="L136" s="171"/>
      <c r="M136" s="171"/>
      <c r="N136" s="171"/>
      <c r="O136" s="171"/>
      <c r="P136" s="242">
        <v>8400</v>
      </c>
      <c r="Q136" s="242">
        <v>8400</v>
      </c>
      <c r="R136" s="242">
        <v>8400</v>
      </c>
      <c r="S136" s="171"/>
      <c r="T136" s="171"/>
      <c r="U136" s="171"/>
      <c r="V136" s="182" t="s">
        <v>10</v>
      </c>
      <c r="W136" s="182" t="s">
        <v>219</v>
      </c>
      <c r="X136" s="182" t="s">
        <v>11</v>
      </c>
      <c r="Y136" s="182" t="s">
        <v>16</v>
      </c>
      <c r="Z136" s="148" t="s">
        <v>203</v>
      </c>
      <c r="AA136" s="148" t="s">
        <v>15</v>
      </c>
      <c r="AB136" s="83" t="s">
        <v>216</v>
      </c>
      <c r="AC136" s="92">
        <v>95</v>
      </c>
      <c r="AD136" s="148" t="s">
        <v>177</v>
      </c>
      <c r="AE136" s="148" t="s">
        <v>18</v>
      </c>
    </row>
    <row r="137" spans="1:31" ht="30" customHeight="1">
      <c r="A137" s="160"/>
      <c r="B137" s="158"/>
      <c r="C137" s="160"/>
      <c r="D137" s="160"/>
      <c r="E137" s="162"/>
      <c r="F137" s="176"/>
      <c r="G137" s="172"/>
      <c r="H137" s="172"/>
      <c r="I137" s="172"/>
      <c r="J137" s="172"/>
      <c r="K137" s="172"/>
      <c r="L137" s="172"/>
      <c r="M137" s="172"/>
      <c r="N137" s="172"/>
      <c r="O137" s="172"/>
      <c r="P137" s="253"/>
      <c r="Q137" s="253"/>
      <c r="R137" s="253"/>
      <c r="S137" s="172"/>
      <c r="T137" s="172"/>
      <c r="U137" s="172"/>
      <c r="V137" s="183"/>
      <c r="W137" s="183"/>
      <c r="X137" s="183"/>
      <c r="Y137" s="183"/>
      <c r="Z137" s="149"/>
      <c r="AA137" s="149"/>
      <c r="AB137" s="83" t="s">
        <v>217</v>
      </c>
      <c r="AC137" s="97">
        <v>90</v>
      </c>
      <c r="AD137" s="149"/>
      <c r="AE137" s="149"/>
    </row>
    <row r="138" spans="1:31" ht="19.5" customHeight="1">
      <c r="A138" s="4"/>
      <c r="B138" s="28" t="s">
        <v>143</v>
      </c>
      <c r="C138" s="4"/>
      <c r="D138" s="4"/>
      <c r="E138" s="14"/>
      <c r="F138" s="48"/>
      <c r="G138" s="34"/>
      <c r="H138" s="34"/>
      <c r="I138" s="34"/>
      <c r="J138" s="34"/>
      <c r="K138" s="34"/>
      <c r="L138" s="34"/>
      <c r="M138" s="34"/>
      <c r="N138" s="34"/>
      <c r="O138" s="34"/>
      <c r="P138" s="57">
        <f>P136</f>
        <v>8400</v>
      </c>
      <c r="Q138" s="57">
        <f>Q136</f>
        <v>8400</v>
      </c>
      <c r="R138" s="57">
        <f>R136</f>
        <v>8400</v>
      </c>
      <c r="S138" s="34"/>
      <c r="T138" s="34"/>
      <c r="U138" s="34"/>
      <c r="V138" s="95"/>
      <c r="W138" s="95"/>
      <c r="X138" s="95"/>
      <c r="Y138" s="95"/>
      <c r="Z138" s="96"/>
      <c r="AA138" s="96"/>
      <c r="AB138" s="98"/>
      <c r="AC138" s="99"/>
      <c r="AD138" s="98"/>
      <c r="AE138" s="96"/>
    </row>
    <row r="139" spans="1:31" s="9" customFormat="1" ht="35.25" customHeight="1">
      <c r="A139" s="173"/>
      <c r="B139" s="174"/>
      <c r="C139" s="174"/>
      <c r="D139" s="174"/>
      <c r="E139" s="174"/>
      <c r="F139" s="174"/>
      <c r="G139" s="163" t="s">
        <v>176</v>
      </c>
      <c r="H139" s="163"/>
      <c r="I139" s="163"/>
      <c r="J139" s="164" t="s">
        <v>196</v>
      </c>
      <c r="K139" s="165"/>
      <c r="L139" s="166"/>
      <c r="M139" s="163" t="s">
        <v>195</v>
      </c>
      <c r="N139" s="163"/>
      <c r="O139" s="163"/>
      <c r="P139" s="164" t="s">
        <v>197</v>
      </c>
      <c r="Q139" s="165"/>
      <c r="R139" s="166"/>
      <c r="S139" s="163" t="s">
        <v>198</v>
      </c>
      <c r="T139" s="163"/>
      <c r="U139" s="163"/>
      <c r="V139" s="179"/>
      <c r="W139" s="180"/>
      <c r="X139" s="180"/>
      <c r="Y139" s="180"/>
      <c r="Z139" s="180"/>
      <c r="AA139" s="180"/>
      <c r="AB139" s="180"/>
      <c r="AC139" s="180"/>
      <c r="AD139" s="180"/>
      <c r="AE139" s="181"/>
    </row>
    <row r="140" spans="1:31" ht="25.5" customHeight="1">
      <c r="A140" s="169">
        <v>30</v>
      </c>
      <c r="B140" s="177" t="s">
        <v>12</v>
      </c>
      <c r="C140" s="169" t="s">
        <v>207</v>
      </c>
      <c r="D140" s="169" t="s">
        <v>206</v>
      </c>
      <c r="E140" s="167" t="s">
        <v>19</v>
      </c>
      <c r="F140" s="46" t="s">
        <v>70</v>
      </c>
      <c r="G140" s="33"/>
      <c r="H140" s="33"/>
      <c r="I140" s="33"/>
      <c r="J140" s="33"/>
      <c r="K140" s="33"/>
      <c r="L140" s="33"/>
      <c r="M140" s="33"/>
      <c r="N140" s="33"/>
      <c r="O140" s="33"/>
      <c r="P140" s="130">
        <v>11830</v>
      </c>
      <c r="Q140" s="130">
        <v>11830</v>
      </c>
      <c r="R140" s="130">
        <v>11830</v>
      </c>
      <c r="S140" s="33"/>
      <c r="T140" s="33"/>
      <c r="U140" s="33"/>
      <c r="V140" s="188" t="s">
        <v>10</v>
      </c>
      <c r="W140" s="188" t="s">
        <v>221</v>
      </c>
      <c r="X140" s="188" t="s">
        <v>11</v>
      </c>
      <c r="Y140" s="188" t="s">
        <v>16</v>
      </c>
      <c r="Z140" s="225" t="s">
        <v>203</v>
      </c>
      <c r="AA140" s="225" t="s">
        <v>15</v>
      </c>
      <c r="AB140" s="225" t="s">
        <v>220</v>
      </c>
      <c r="AC140" s="188">
        <v>90</v>
      </c>
      <c r="AD140" s="148" t="s">
        <v>177</v>
      </c>
      <c r="AE140" s="225" t="s">
        <v>18</v>
      </c>
    </row>
    <row r="141" spans="1:31" ht="28.5" customHeight="1">
      <c r="A141" s="169"/>
      <c r="B141" s="177"/>
      <c r="C141" s="169"/>
      <c r="D141" s="169"/>
      <c r="E141" s="167"/>
      <c r="F141" s="50" t="s">
        <v>61</v>
      </c>
      <c r="G141" s="33"/>
      <c r="H141" s="33"/>
      <c r="I141" s="33"/>
      <c r="J141" s="33"/>
      <c r="K141" s="33"/>
      <c r="L141" s="33"/>
      <c r="M141" s="33"/>
      <c r="N141" s="33"/>
      <c r="O141" s="33"/>
      <c r="P141" s="130">
        <v>2700</v>
      </c>
      <c r="Q141" s="130">
        <v>2700</v>
      </c>
      <c r="R141" s="130">
        <v>2700</v>
      </c>
      <c r="S141" s="33"/>
      <c r="T141" s="33"/>
      <c r="U141" s="33"/>
      <c r="V141" s="188"/>
      <c r="W141" s="188"/>
      <c r="X141" s="188"/>
      <c r="Y141" s="188"/>
      <c r="Z141" s="225"/>
      <c r="AA141" s="225"/>
      <c r="AB141" s="225"/>
      <c r="AC141" s="188"/>
      <c r="AD141" s="178"/>
      <c r="AE141" s="225"/>
    </row>
    <row r="142" spans="1:31" ht="30" customHeight="1">
      <c r="A142" s="169"/>
      <c r="B142" s="177"/>
      <c r="C142" s="169"/>
      <c r="D142" s="169"/>
      <c r="E142" s="167"/>
      <c r="F142" s="50" t="s">
        <v>68</v>
      </c>
      <c r="G142" s="33"/>
      <c r="H142" s="33"/>
      <c r="I142" s="33"/>
      <c r="J142" s="33"/>
      <c r="K142" s="33"/>
      <c r="L142" s="33"/>
      <c r="M142" s="33"/>
      <c r="N142" s="33"/>
      <c r="O142" s="33"/>
      <c r="P142" s="130">
        <v>3025</v>
      </c>
      <c r="Q142" s="130">
        <v>3025</v>
      </c>
      <c r="R142" s="130">
        <v>3025</v>
      </c>
      <c r="S142" s="33"/>
      <c r="T142" s="33"/>
      <c r="U142" s="33"/>
      <c r="V142" s="188"/>
      <c r="W142" s="188"/>
      <c r="X142" s="188"/>
      <c r="Y142" s="188"/>
      <c r="Z142" s="225"/>
      <c r="AA142" s="225"/>
      <c r="AB142" s="225"/>
      <c r="AC142" s="188"/>
      <c r="AD142" s="178"/>
      <c r="AE142" s="225"/>
    </row>
    <row r="143" spans="1:31" ht="30" customHeight="1">
      <c r="A143" s="169"/>
      <c r="B143" s="177"/>
      <c r="C143" s="169"/>
      <c r="D143" s="169"/>
      <c r="E143" s="167"/>
      <c r="F143" s="46" t="s">
        <v>85</v>
      </c>
      <c r="G143" s="33"/>
      <c r="H143" s="33"/>
      <c r="I143" s="33"/>
      <c r="J143" s="33"/>
      <c r="K143" s="33"/>
      <c r="L143" s="33"/>
      <c r="M143" s="33"/>
      <c r="N143" s="33"/>
      <c r="O143" s="33"/>
      <c r="P143" s="130">
        <v>652</v>
      </c>
      <c r="Q143" s="130">
        <v>652</v>
      </c>
      <c r="R143" s="130">
        <v>652</v>
      </c>
      <c r="S143" s="33"/>
      <c r="T143" s="33"/>
      <c r="U143" s="33"/>
      <c r="V143" s="188"/>
      <c r="W143" s="188"/>
      <c r="X143" s="188"/>
      <c r="Y143" s="188"/>
      <c r="Z143" s="225"/>
      <c r="AA143" s="225"/>
      <c r="AB143" s="225"/>
      <c r="AC143" s="188"/>
      <c r="AD143" s="178"/>
      <c r="AE143" s="225"/>
    </row>
    <row r="144" spans="1:31" ht="29.25" customHeight="1">
      <c r="A144" s="169"/>
      <c r="B144" s="177"/>
      <c r="C144" s="169"/>
      <c r="D144" s="169"/>
      <c r="E144" s="167"/>
      <c r="F144" s="46" t="s">
        <v>77</v>
      </c>
      <c r="G144" s="33"/>
      <c r="H144" s="33"/>
      <c r="I144" s="33"/>
      <c r="J144" s="33"/>
      <c r="K144" s="33"/>
      <c r="L144" s="33"/>
      <c r="M144" s="33"/>
      <c r="N144" s="33"/>
      <c r="O144" s="33"/>
      <c r="P144" s="130">
        <v>199</v>
      </c>
      <c r="Q144" s="130">
        <v>199</v>
      </c>
      <c r="R144" s="130">
        <v>199</v>
      </c>
      <c r="S144" s="33"/>
      <c r="T144" s="33"/>
      <c r="U144" s="33"/>
      <c r="V144" s="188"/>
      <c r="W144" s="188"/>
      <c r="X144" s="188"/>
      <c r="Y144" s="188"/>
      <c r="Z144" s="225"/>
      <c r="AA144" s="225"/>
      <c r="AB144" s="225" t="s">
        <v>217</v>
      </c>
      <c r="AC144" s="188">
        <v>85</v>
      </c>
      <c r="AD144" s="178"/>
      <c r="AE144" s="225"/>
    </row>
    <row r="145" spans="1:31" ht="28.5" customHeight="1">
      <c r="A145" s="169"/>
      <c r="B145" s="177"/>
      <c r="C145" s="169"/>
      <c r="D145" s="169"/>
      <c r="E145" s="167"/>
      <c r="F145" s="46" t="s">
        <v>69</v>
      </c>
      <c r="G145" s="33"/>
      <c r="H145" s="33"/>
      <c r="I145" s="33"/>
      <c r="J145" s="33"/>
      <c r="K145" s="33"/>
      <c r="L145" s="33"/>
      <c r="M145" s="33"/>
      <c r="N145" s="33"/>
      <c r="O145" s="33"/>
      <c r="P145" s="130">
        <v>75</v>
      </c>
      <c r="Q145" s="130">
        <v>75</v>
      </c>
      <c r="R145" s="130">
        <v>75</v>
      </c>
      <c r="S145" s="33"/>
      <c r="T145" s="33"/>
      <c r="U145" s="33"/>
      <c r="V145" s="188"/>
      <c r="W145" s="188"/>
      <c r="X145" s="188"/>
      <c r="Y145" s="188"/>
      <c r="Z145" s="225"/>
      <c r="AA145" s="225"/>
      <c r="AB145" s="225"/>
      <c r="AC145" s="188"/>
      <c r="AD145" s="178"/>
      <c r="AE145" s="225"/>
    </row>
    <row r="146" spans="1:31" ht="31.5" customHeight="1">
      <c r="A146" s="169"/>
      <c r="B146" s="177"/>
      <c r="C146" s="169"/>
      <c r="D146" s="169"/>
      <c r="E146" s="167"/>
      <c r="F146" s="46" t="s">
        <v>86</v>
      </c>
      <c r="G146" s="33"/>
      <c r="H146" s="33"/>
      <c r="I146" s="33"/>
      <c r="J146" s="33"/>
      <c r="K146" s="33"/>
      <c r="L146" s="33"/>
      <c r="M146" s="33"/>
      <c r="N146" s="33"/>
      <c r="O146" s="33"/>
      <c r="P146" s="130">
        <v>343</v>
      </c>
      <c r="Q146" s="130">
        <v>343</v>
      </c>
      <c r="R146" s="130">
        <v>343</v>
      </c>
      <c r="S146" s="33"/>
      <c r="T146" s="33"/>
      <c r="U146" s="33"/>
      <c r="V146" s="188"/>
      <c r="W146" s="188"/>
      <c r="X146" s="188"/>
      <c r="Y146" s="188"/>
      <c r="Z146" s="225"/>
      <c r="AA146" s="225"/>
      <c r="AB146" s="225"/>
      <c r="AC146" s="188"/>
      <c r="AD146" s="178"/>
      <c r="AE146" s="225"/>
    </row>
    <row r="147" spans="1:31" ht="30" customHeight="1">
      <c r="A147" s="169"/>
      <c r="B147" s="177"/>
      <c r="C147" s="169"/>
      <c r="D147" s="169"/>
      <c r="E147" s="167"/>
      <c r="F147" s="46" t="s">
        <v>89</v>
      </c>
      <c r="G147" s="33"/>
      <c r="H147" s="33"/>
      <c r="I147" s="33"/>
      <c r="J147" s="33"/>
      <c r="K147" s="33"/>
      <c r="L147" s="33"/>
      <c r="M147" s="33"/>
      <c r="N147" s="33"/>
      <c r="O147" s="33"/>
      <c r="P147" s="130">
        <v>685</v>
      </c>
      <c r="Q147" s="130">
        <v>685</v>
      </c>
      <c r="R147" s="130">
        <v>685</v>
      </c>
      <c r="S147" s="33"/>
      <c r="T147" s="33"/>
      <c r="U147" s="33"/>
      <c r="V147" s="188"/>
      <c r="W147" s="188"/>
      <c r="X147" s="188"/>
      <c r="Y147" s="188"/>
      <c r="Z147" s="225"/>
      <c r="AA147" s="225"/>
      <c r="AB147" s="225"/>
      <c r="AC147" s="188"/>
      <c r="AD147" s="178"/>
      <c r="AE147" s="225"/>
    </row>
    <row r="148" spans="1:31" ht="30" customHeight="1">
      <c r="A148" s="169"/>
      <c r="B148" s="177"/>
      <c r="C148" s="169"/>
      <c r="D148" s="169"/>
      <c r="E148" s="167"/>
      <c r="F148" s="46" t="s">
        <v>90</v>
      </c>
      <c r="G148" s="33"/>
      <c r="H148" s="33"/>
      <c r="I148" s="33"/>
      <c r="J148" s="33"/>
      <c r="K148" s="33"/>
      <c r="L148" s="33"/>
      <c r="M148" s="33"/>
      <c r="N148" s="33"/>
      <c r="O148" s="33"/>
      <c r="P148" s="131">
        <v>343</v>
      </c>
      <c r="Q148" s="131">
        <v>343</v>
      </c>
      <c r="R148" s="131">
        <v>343</v>
      </c>
      <c r="S148" s="33"/>
      <c r="T148" s="33"/>
      <c r="U148" s="33"/>
      <c r="V148" s="188"/>
      <c r="W148" s="188"/>
      <c r="X148" s="188"/>
      <c r="Y148" s="188"/>
      <c r="Z148" s="225"/>
      <c r="AA148" s="225"/>
      <c r="AB148" s="225"/>
      <c r="AC148" s="188"/>
      <c r="AD148" s="178"/>
      <c r="AE148" s="225"/>
    </row>
    <row r="149" spans="1:31" ht="27.75" customHeight="1">
      <c r="A149" s="169"/>
      <c r="B149" s="177"/>
      <c r="C149" s="169"/>
      <c r="D149" s="169"/>
      <c r="E149" s="167"/>
      <c r="F149" s="46" t="s">
        <v>67</v>
      </c>
      <c r="G149" s="33"/>
      <c r="H149" s="33"/>
      <c r="I149" s="33"/>
      <c r="J149" s="33"/>
      <c r="K149" s="33"/>
      <c r="L149" s="33"/>
      <c r="M149" s="33"/>
      <c r="N149" s="33"/>
      <c r="O149" s="33"/>
      <c r="P149" s="131">
        <v>257</v>
      </c>
      <c r="Q149" s="131">
        <v>257</v>
      </c>
      <c r="R149" s="131">
        <v>257</v>
      </c>
      <c r="S149" s="33"/>
      <c r="T149" s="33"/>
      <c r="U149" s="33"/>
      <c r="V149" s="188"/>
      <c r="W149" s="188"/>
      <c r="X149" s="188"/>
      <c r="Y149" s="188"/>
      <c r="Z149" s="225"/>
      <c r="AA149" s="225"/>
      <c r="AB149" s="225"/>
      <c r="AC149" s="188"/>
      <c r="AD149" s="178"/>
      <c r="AE149" s="225"/>
    </row>
    <row r="150" spans="1:31" ht="25.5">
      <c r="A150" s="169"/>
      <c r="B150" s="177"/>
      <c r="C150" s="169"/>
      <c r="D150" s="169"/>
      <c r="E150" s="167"/>
      <c r="F150" s="46" t="s">
        <v>98</v>
      </c>
      <c r="G150" s="33"/>
      <c r="H150" s="33"/>
      <c r="I150" s="33"/>
      <c r="J150" s="33"/>
      <c r="K150" s="33"/>
      <c r="L150" s="33"/>
      <c r="M150" s="33"/>
      <c r="N150" s="33"/>
      <c r="O150" s="33"/>
      <c r="P150" s="131">
        <v>886</v>
      </c>
      <c r="Q150" s="131">
        <v>886</v>
      </c>
      <c r="R150" s="131">
        <v>886</v>
      </c>
      <c r="S150" s="33"/>
      <c r="T150" s="33"/>
      <c r="U150" s="33"/>
      <c r="V150" s="188"/>
      <c r="W150" s="188"/>
      <c r="X150" s="188"/>
      <c r="Y150" s="188"/>
      <c r="Z150" s="225"/>
      <c r="AA150" s="225"/>
      <c r="AB150" s="225"/>
      <c r="AC150" s="188"/>
      <c r="AD150" s="178"/>
      <c r="AE150" s="225"/>
    </row>
    <row r="151" spans="1:31" ht="30.75" customHeight="1">
      <c r="A151" s="169"/>
      <c r="B151" s="177"/>
      <c r="C151" s="169"/>
      <c r="D151" s="169"/>
      <c r="E151" s="167"/>
      <c r="F151" s="46" t="s">
        <v>91</v>
      </c>
      <c r="G151" s="33"/>
      <c r="H151" s="33"/>
      <c r="I151" s="33"/>
      <c r="J151" s="33"/>
      <c r="K151" s="33"/>
      <c r="L151" s="33"/>
      <c r="M151" s="33"/>
      <c r="N151" s="33"/>
      <c r="O151" s="33"/>
      <c r="P151" s="131">
        <v>222</v>
      </c>
      <c r="Q151" s="131">
        <v>222</v>
      </c>
      <c r="R151" s="131">
        <v>222</v>
      </c>
      <c r="S151" s="33"/>
      <c r="T151" s="33"/>
      <c r="U151" s="33"/>
      <c r="V151" s="188"/>
      <c r="W151" s="188"/>
      <c r="X151" s="188"/>
      <c r="Y151" s="188"/>
      <c r="Z151" s="225"/>
      <c r="AA151" s="225"/>
      <c r="AB151" s="225"/>
      <c r="AC151" s="188"/>
      <c r="AD151" s="178"/>
      <c r="AE151" s="225"/>
    </row>
    <row r="152" spans="1:31" ht="30.75" customHeight="1">
      <c r="A152" s="169"/>
      <c r="B152" s="177"/>
      <c r="C152" s="169"/>
      <c r="D152" s="169"/>
      <c r="E152" s="167"/>
      <c r="F152" s="46" t="s">
        <v>93</v>
      </c>
      <c r="G152" s="33"/>
      <c r="H152" s="33"/>
      <c r="I152" s="33"/>
      <c r="J152" s="33"/>
      <c r="K152" s="33"/>
      <c r="L152" s="33"/>
      <c r="M152" s="33"/>
      <c r="N152" s="33"/>
      <c r="O152" s="33"/>
      <c r="P152" s="131">
        <v>791</v>
      </c>
      <c r="Q152" s="131">
        <v>791</v>
      </c>
      <c r="R152" s="131">
        <v>791</v>
      </c>
      <c r="S152" s="33"/>
      <c r="T152" s="33"/>
      <c r="U152" s="33"/>
      <c r="V152" s="188"/>
      <c r="W152" s="188"/>
      <c r="X152" s="188"/>
      <c r="Y152" s="188"/>
      <c r="Z152" s="225"/>
      <c r="AA152" s="225"/>
      <c r="AB152" s="225"/>
      <c r="AC152" s="188"/>
      <c r="AD152" s="178"/>
      <c r="AE152" s="225"/>
    </row>
    <row r="153" spans="1:31" ht="29.25" customHeight="1">
      <c r="A153" s="169"/>
      <c r="B153" s="177"/>
      <c r="C153" s="169"/>
      <c r="D153" s="169"/>
      <c r="E153" s="167"/>
      <c r="F153" s="46" t="s">
        <v>92</v>
      </c>
      <c r="G153" s="33"/>
      <c r="H153" s="33"/>
      <c r="I153" s="33"/>
      <c r="J153" s="33"/>
      <c r="K153" s="33"/>
      <c r="L153" s="33"/>
      <c r="M153" s="33"/>
      <c r="N153" s="33"/>
      <c r="O153" s="33"/>
      <c r="P153" s="131">
        <v>658</v>
      </c>
      <c r="Q153" s="131">
        <v>658</v>
      </c>
      <c r="R153" s="131">
        <v>658</v>
      </c>
      <c r="S153" s="33"/>
      <c r="T153" s="33"/>
      <c r="U153" s="33"/>
      <c r="V153" s="188"/>
      <c r="W153" s="188"/>
      <c r="X153" s="188"/>
      <c r="Y153" s="188"/>
      <c r="Z153" s="225"/>
      <c r="AA153" s="225"/>
      <c r="AB153" s="225"/>
      <c r="AC153" s="188"/>
      <c r="AD153" s="178"/>
      <c r="AE153" s="225"/>
    </row>
    <row r="154" spans="1:31" ht="30.75" customHeight="1">
      <c r="A154" s="169"/>
      <c r="B154" s="177"/>
      <c r="C154" s="169"/>
      <c r="D154" s="169"/>
      <c r="E154" s="167"/>
      <c r="F154" s="46" t="s">
        <v>94</v>
      </c>
      <c r="G154" s="33"/>
      <c r="H154" s="33"/>
      <c r="I154" s="33"/>
      <c r="J154" s="33"/>
      <c r="K154" s="33"/>
      <c r="L154" s="33"/>
      <c r="M154" s="33"/>
      <c r="N154" s="33"/>
      <c r="O154" s="33"/>
      <c r="P154" s="131">
        <v>622</v>
      </c>
      <c r="Q154" s="131">
        <v>622</v>
      </c>
      <c r="R154" s="131">
        <v>622</v>
      </c>
      <c r="S154" s="33"/>
      <c r="T154" s="33"/>
      <c r="U154" s="33"/>
      <c r="V154" s="188"/>
      <c r="W154" s="188"/>
      <c r="X154" s="188"/>
      <c r="Y154" s="188"/>
      <c r="Z154" s="225"/>
      <c r="AA154" s="225"/>
      <c r="AB154" s="225"/>
      <c r="AC154" s="188"/>
      <c r="AD154" s="178"/>
      <c r="AE154" s="225"/>
    </row>
    <row r="155" spans="1:31" ht="25.5">
      <c r="A155" s="169"/>
      <c r="B155" s="177"/>
      <c r="C155" s="169"/>
      <c r="D155" s="169"/>
      <c r="E155" s="167"/>
      <c r="F155" s="46" t="s">
        <v>99</v>
      </c>
      <c r="G155" s="33"/>
      <c r="H155" s="33"/>
      <c r="I155" s="33"/>
      <c r="J155" s="33"/>
      <c r="K155" s="33"/>
      <c r="L155" s="33"/>
      <c r="M155" s="33"/>
      <c r="N155" s="33"/>
      <c r="O155" s="33"/>
      <c r="P155" s="130">
        <v>199</v>
      </c>
      <c r="Q155" s="130">
        <v>199</v>
      </c>
      <c r="R155" s="130">
        <v>199</v>
      </c>
      <c r="S155" s="33"/>
      <c r="T155" s="33"/>
      <c r="U155" s="33"/>
      <c r="V155" s="188"/>
      <c r="W155" s="188"/>
      <c r="X155" s="188"/>
      <c r="Y155" s="188"/>
      <c r="Z155" s="225"/>
      <c r="AA155" s="225"/>
      <c r="AB155" s="225"/>
      <c r="AC155" s="188"/>
      <c r="AD155" s="178"/>
      <c r="AE155" s="225"/>
    </row>
    <row r="156" spans="1:31" ht="25.5">
      <c r="A156" s="169"/>
      <c r="B156" s="177"/>
      <c r="C156" s="169"/>
      <c r="D156" s="169"/>
      <c r="E156" s="167"/>
      <c r="F156" s="46" t="s">
        <v>95</v>
      </c>
      <c r="G156" s="33"/>
      <c r="H156" s="33"/>
      <c r="I156" s="33"/>
      <c r="J156" s="33"/>
      <c r="K156" s="33"/>
      <c r="L156" s="33"/>
      <c r="M156" s="33"/>
      <c r="N156" s="33"/>
      <c r="O156" s="33"/>
      <c r="P156" s="131">
        <v>199</v>
      </c>
      <c r="Q156" s="131">
        <v>199</v>
      </c>
      <c r="R156" s="131">
        <v>199</v>
      </c>
      <c r="S156" s="33"/>
      <c r="T156" s="33"/>
      <c r="U156" s="33"/>
      <c r="V156" s="188"/>
      <c r="W156" s="188"/>
      <c r="X156" s="188"/>
      <c r="Y156" s="188"/>
      <c r="Z156" s="225"/>
      <c r="AA156" s="225"/>
      <c r="AB156" s="225"/>
      <c r="AC156" s="188"/>
      <c r="AD156" s="178"/>
      <c r="AE156" s="225"/>
    </row>
    <row r="157" spans="1:31" ht="29.25" customHeight="1">
      <c r="A157" s="169"/>
      <c r="B157" s="177"/>
      <c r="C157" s="169"/>
      <c r="D157" s="169"/>
      <c r="E157" s="167"/>
      <c r="F157" s="46" t="s">
        <v>78</v>
      </c>
      <c r="G157" s="33"/>
      <c r="H157" s="33"/>
      <c r="I157" s="33"/>
      <c r="J157" s="33"/>
      <c r="K157" s="33"/>
      <c r="L157" s="33"/>
      <c r="M157" s="33"/>
      <c r="N157" s="33"/>
      <c r="O157" s="33"/>
      <c r="P157" s="130">
        <v>990</v>
      </c>
      <c r="Q157" s="130">
        <v>990</v>
      </c>
      <c r="R157" s="130">
        <v>990</v>
      </c>
      <c r="S157" s="33"/>
      <c r="T157" s="33"/>
      <c r="U157" s="33"/>
      <c r="V157" s="188"/>
      <c r="W157" s="188"/>
      <c r="X157" s="188"/>
      <c r="Y157" s="188"/>
      <c r="Z157" s="225"/>
      <c r="AA157" s="225"/>
      <c r="AB157" s="225"/>
      <c r="AC157" s="188"/>
      <c r="AD157" s="178"/>
      <c r="AE157" s="225"/>
    </row>
    <row r="158" spans="1:31" ht="30.75" customHeight="1">
      <c r="A158" s="169"/>
      <c r="B158" s="177"/>
      <c r="C158" s="169"/>
      <c r="D158" s="169"/>
      <c r="E158" s="167"/>
      <c r="F158" s="46" t="s">
        <v>100</v>
      </c>
      <c r="G158" s="33"/>
      <c r="H158" s="33"/>
      <c r="I158" s="33"/>
      <c r="J158" s="33"/>
      <c r="K158" s="33"/>
      <c r="L158" s="33"/>
      <c r="M158" s="33"/>
      <c r="N158" s="33"/>
      <c r="O158" s="33"/>
      <c r="P158" s="131">
        <v>895</v>
      </c>
      <c r="Q158" s="131">
        <v>895</v>
      </c>
      <c r="R158" s="131">
        <v>895</v>
      </c>
      <c r="S158" s="33"/>
      <c r="T158" s="33"/>
      <c r="U158" s="33"/>
      <c r="V158" s="188"/>
      <c r="W158" s="188"/>
      <c r="X158" s="188"/>
      <c r="Y158" s="188"/>
      <c r="Z158" s="225"/>
      <c r="AA158" s="225"/>
      <c r="AB158" s="225"/>
      <c r="AC158" s="188"/>
      <c r="AD158" s="178"/>
      <c r="AE158" s="225"/>
    </row>
    <row r="159" spans="1:31" ht="30.75" customHeight="1">
      <c r="A159" s="169"/>
      <c r="B159" s="177"/>
      <c r="C159" s="169"/>
      <c r="D159" s="169"/>
      <c r="E159" s="167"/>
      <c r="F159" s="46" t="s">
        <v>122</v>
      </c>
      <c r="G159" s="33"/>
      <c r="H159" s="33"/>
      <c r="I159" s="33"/>
      <c r="J159" s="33"/>
      <c r="K159" s="33"/>
      <c r="L159" s="33"/>
      <c r="M159" s="33"/>
      <c r="N159" s="33"/>
      <c r="O159" s="33"/>
      <c r="P159" s="131">
        <v>220</v>
      </c>
      <c r="Q159" s="131">
        <v>220</v>
      </c>
      <c r="R159" s="131">
        <v>220</v>
      </c>
      <c r="S159" s="33"/>
      <c r="T159" s="33"/>
      <c r="U159" s="33"/>
      <c r="V159" s="188"/>
      <c r="W159" s="188"/>
      <c r="X159" s="188"/>
      <c r="Y159" s="188"/>
      <c r="Z159" s="225"/>
      <c r="AA159" s="225"/>
      <c r="AB159" s="225"/>
      <c r="AC159" s="188"/>
      <c r="AD159" s="178"/>
      <c r="AE159" s="225"/>
    </row>
    <row r="160" spans="1:31" ht="30" customHeight="1">
      <c r="A160" s="169"/>
      <c r="B160" s="177"/>
      <c r="C160" s="169"/>
      <c r="D160" s="169"/>
      <c r="E160" s="167"/>
      <c r="F160" s="46" t="s">
        <v>96</v>
      </c>
      <c r="G160" s="33"/>
      <c r="H160" s="33"/>
      <c r="I160" s="33"/>
      <c r="J160" s="33"/>
      <c r="K160" s="33"/>
      <c r="L160" s="33"/>
      <c r="M160" s="33"/>
      <c r="N160" s="33"/>
      <c r="O160" s="33"/>
      <c r="P160" s="131">
        <v>257</v>
      </c>
      <c r="Q160" s="131">
        <v>257</v>
      </c>
      <c r="R160" s="131">
        <v>257</v>
      </c>
      <c r="S160" s="33"/>
      <c r="T160" s="33"/>
      <c r="U160" s="33"/>
      <c r="V160" s="188"/>
      <c r="W160" s="188"/>
      <c r="X160" s="188"/>
      <c r="Y160" s="188"/>
      <c r="Z160" s="225"/>
      <c r="AA160" s="225"/>
      <c r="AB160" s="225"/>
      <c r="AC160" s="188"/>
      <c r="AD160" s="178"/>
      <c r="AE160" s="225"/>
    </row>
    <row r="161" spans="1:31" ht="30" customHeight="1">
      <c r="A161" s="169"/>
      <c r="B161" s="177"/>
      <c r="C161" s="169"/>
      <c r="D161" s="169"/>
      <c r="E161" s="167"/>
      <c r="F161" s="46" t="s">
        <v>97</v>
      </c>
      <c r="G161" s="33"/>
      <c r="H161" s="33"/>
      <c r="I161" s="33"/>
      <c r="J161" s="33"/>
      <c r="K161" s="33"/>
      <c r="L161" s="33"/>
      <c r="M161" s="33"/>
      <c r="N161" s="33"/>
      <c r="O161" s="33"/>
      <c r="P161" s="130">
        <v>199</v>
      </c>
      <c r="Q161" s="130">
        <v>199</v>
      </c>
      <c r="R161" s="130">
        <v>199</v>
      </c>
      <c r="S161" s="33"/>
      <c r="T161" s="33"/>
      <c r="U161" s="33"/>
      <c r="V161" s="188"/>
      <c r="W161" s="188"/>
      <c r="X161" s="188"/>
      <c r="Y161" s="188"/>
      <c r="Z161" s="225"/>
      <c r="AA161" s="225"/>
      <c r="AB161" s="225"/>
      <c r="AC161" s="188"/>
      <c r="AD161" s="178"/>
      <c r="AE161" s="225"/>
    </row>
    <row r="162" spans="1:31" ht="29.25" customHeight="1">
      <c r="A162" s="169"/>
      <c r="B162" s="177"/>
      <c r="C162" s="169"/>
      <c r="D162" s="169"/>
      <c r="E162" s="167"/>
      <c r="F162" s="46" t="s">
        <v>101</v>
      </c>
      <c r="G162" s="33"/>
      <c r="H162" s="33"/>
      <c r="I162" s="33"/>
      <c r="J162" s="33"/>
      <c r="K162" s="33"/>
      <c r="L162" s="33"/>
      <c r="M162" s="33"/>
      <c r="N162" s="33"/>
      <c r="O162" s="33"/>
      <c r="P162" s="131">
        <v>943</v>
      </c>
      <c r="Q162" s="131">
        <v>943</v>
      </c>
      <c r="R162" s="131">
        <v>943</v>
      </c>
      <c r="S162" s="33"/>
      <c r="T162" s="33"/>
      <c r="U162" s="33"/>
      <c r="V162" s="188"/>
      <c r="W162" s="188"/>
      <c r="X162" s="188"/>
      <c r="Y162" s="188"/>
      <c r="Z162" s="225"/>
      <c r="AA162" s="225"/>
      <c r="AB162" s="225"/>
      <c r="AC162" s="188"/>
      <c r="AD162" s="178"/>
      <c r="AE162" s="225"/>
    </row>
    <row r="163" spans="1:31" ht="28.5" customHeight="1">
      <c r="A163" s="169"/>
      <c r="B163" s="177"/>
      <c r="C163" s="169"/>
      <c r="D163" s="169"/>
      <c r="E163" s="167"/>
      <c r="F163" s="46" t="s">
        <v>81</v>
      </c>
      <c r="G163" s="33"/>
      <c r="H163" s="33"/>
      <c r="I163" s="33"/>
      <c r="J163" s="33"/>
      <c r="K163" s="33"/>
      <c r="L163" s="33"/>
      <c r="M163" s="33"/>
      <c r="N163" s="33"/>
      <c r="O163" s="33"/>
      <c r="P163" s="131">
        <v>398</v>
      </c>
      <c r="Q163" s="131">
        <v>398</v>
      </c>
      <c r="R163" s="131">
        <v>398</v>
      </c>
      <c r="S163" s="33"/>
      <c r="T163" s="33"/>
      <c r="U163" s="33"/>
      <c r="V163" s="188"/>
      <c r="W163" s="188"/>
      <c r="X163" s="188"/>
      <c r="Y163" s="188"/>
      <c r="Z163" s="225"/>
      <c r="AA163" s="225"/>
      <c r="AB163" s="225"/>
      <c r="AC163" s="188"/>
      <c r="AD163" s="149"/>
      <c r="AE163" s="225"/>
    </row>
    <row r="164" spans="1:31" ht="21.75" customHeight="1">
      <c r="A164" s="4"/>
      <c r="B164" s="28" t="s">
        <v>143</v>
      </c>
      <c r="C164" s="4"/>
      <c r="D164" s="4"/>
      <c r="E164" s="14"/>
      <c r="F164" s="48"/>
      <c r="G164" s="34"/>
      <c r="H164" s="34"/>
      <c r="I164" s="34"/>
      <c r="J164" s="34"/>
      <c r="K164" s="34"/>
      <c r="L164" s="34"/>
      <c r="M164" s="34"/>
      <c r="N164" s="34"/>
      <c r="O164" s="34"/>
      <c r="P164" s="60">
        <f>SUM(P140:P163)</f>
        <v>27588</v>
      </c>
      <c r="Q164" s="60">
        <f>SUM(Q140:Q163)</f>
        <v>27588</v>
      </c>
      <c r="R164" s="60">
        <f>SUM(R140:R163)</f>
        <v>27588</v>
      </c>
      <c r="S164" s="34"/>
      <c r="T164" s="34"/>
      <c r="U164" s="34"/>
      <c r="V164" s="95"/>
      <c r="W164" s="95"/>
      <c r="X164" s="95"/>
      <c r="Y164" s="95"/>
      <c r="Z164" s="96"/>
      <c r="AA164" s="96"/>
      <c r="AB164" s="96"/>
      <c r="AC164" s="95"/>
      <c r="AD164" s="96"/>
      <c r="AE164" s="96"/>
    </row>
    <row r="165" spans="1:31" s="9" customFormat="1" ht="56.25" customHeight="1">
      <c r="A165" s="173"/>
      <c r="B165" s="174"/>
      <c r="C165" s="174"/>
      <c r="D165" s="174"/>
      <c r="E165" s="174"/>
      <c r="F165" s="174"/>
      <c r="G165" s="163" t="s">
        <v>176</v>
      </c>
      <c r="H165" s="163"/>
      <c r="I165" s="163"/>
      <c r="J165" s="164" t="s">
        <v>196</v>
      </c>
      <c r="K165" s="165"/>
      <c r="L165" s="166"/>
      <c r="M165" s="163" t="s">
        <v>195</v>
      </c>
      <c r="N165" s="163"/>
      <c r="O165" s="163"/>
      <c r="P165" s="164" t="s">
        <v>197</v>
      </c>
      <c r="Q165" s="165"/>
      <c r="R165" s="166"/>
      <c r="S165" s="163" t="s">
        <v>198</v>
      </c>
      <c r="T165" s="163"/>
      <c r="U165" s="163"/>
      <c r="V165" s="179"/>
      <c r="W165" s="180"/>
      <c r="X165" s="180"/>
      <c r="Y165" s="180"/>
      <c r="Z165" s="180"/>
      <c r="AA165" s="180"/>
      <c r="AB165" s="180"/>
      <c r="AC165" s="180"/>
      <c r="AD165" s="180"/>
      <c r="AE165" s="181"/>
    </row>
    <row r="166" spans="1:31" ht="30" customHeight="1">
      <c r="A166" s="288">
        <v>31</v>
      </c>
      <c r="B166" s="177" t="s">
        <v>12</v>
      </c>
      <c r="C166" s="169" t="s">
        <v>207</v>
      </c>
      <c r="D166" s="169" t="s">
        <v>222</v>
      </c>
      <c r="E166" s="167" t="s">
        <v>19</v>
      </c>
      <c r="F166" s="46" t="s">
        <v>62</v>
      </c>
      <c r="G166" s="33"/>
      <c r="H166" s="33"/>
      <c r="I166" s="33"/>
      <c r="J166" s="33"/>
      <c r="K166" s="33"/>
      <c r="L166" s="33"/>
      <c r="M166" s="33"/>
      <c r="N166" s="33"/>
      <c r="O166" s="33"/>
      <c r="P166" s="131">
        <v>4716</v>
      </c>
      <c r="Q166" s="131">
        <v>4716</v>
      </c>
      <c r="R166" s="131">
        <v>4716</v>
      </c>
      <c r="S166" s="33"/>
      <c r="T166" s="33"/>
      <c r="U166" s="33"/>
      <c r="V166" s="188" t="s">
        <v>10</v>
      </c>
      <c r="W166" s="188" t="s">
        <v>223</v>
      </c>
      <c r="X166" s="188" t="s">
        <v>11</v>
      </c>
      <c r="Y166" s="188" t="s">
        <v>16</v>
      </c>
      <c r="Z166" s="225" t="s">
        <v>203</v>
      </c>
      <c r="AA166" s="225" t="s">
        <v>15</v>
      </c>
      <c r="AB166" s="225" t="s">
        <v>220</v>
      </c>
      <c r="AC166" s="188">
        <v>90</v>
      </c>
      <c r="AD166" s="148" t="s">
        <v>177</v>
      </c>
      <c r="AE166" s="225" t="s">
        <v>18</v>
      </c>
    </row>
    <row r="167" spans="1:31" ht="25.5">
      <c r="A167" s="169"/>
      <c r="B167" s="177"/>
      <c r="C167" s="169"/>
      <c r="D167" s="169"/>
      <c r="E167" s="167"/>
      <c r="F167" s="50" t="s">
        <v>61</v>
      </c>
      <c r="G167" s="33"/>
      <c r="H167" s="33"/>
      <c r="I167" s="33"/>
      <c r="J167" s="33"/>
      <c r="K167" s="33"/>
      <c r="L167" s="33"/>
      <c r="M167" s="33"/>
      <c r="N167" s="33"/>
      <c r="O167" s="33"/>
      <c r="P167" s="130">
        <v>2826</v>
      </c>
      <c r="Q167" s="130">
        <v>2826</v>
      </c>
      <c r="R167" s="130">
        <v>2826</v>
      </c>
      <c r="S167" s="33"/>
      <c r="T167" s="33"/>
      <c r="U167" s="33"/>
      <c r="V167" s="188"/>
      <c r="W167" s="188"/>
      <c r="X167" s="188"/>
      <c r="Y167" s="188"/>
      <c r="Z167" s="225"/>
      <c r="AA167" s="225"/>
      <c r="AB167" s="225"/>
      <c r="AC167" s="188"/>
      <c r="AD167" s="178"/>
      <c r="AE167" s="225"/>
    </row>
    <row r="168" spans="1:31" ht="25.5">
      <c r="A168" s="169"/>
      <c r="B168" s="177"/>
      <c r="C168" s="169"/>
      <c r="D168" s="169"/>
      <c r="E168" s="167"/>
      <c r="F168" s="46" t="s">
        <v>68</v>
      </c>
      <c r="G168" s="33"/>
      <c r="H168" s="33"/>
      <c r="I168" s="33"/>
      <c r="J168" s="33"/>
      <c r="K168" s="33"/>
      <c r="L168" s="33"/>
      <c r="M168" s="33"/>
      <c r="N168" s="33"/>
      <c r="O168" s="33"/>
      <c r="P168" s="131">
        <v>3371</v>
      </c>
      <c r="Q168" s="131">
        <v>3371</v>
      </c>
      <c r="R168" s="131">
        <v>3371</v>
      </c>
      <c r="S168" s="33"/>
      <c r="T168" s="33"/>
      <c r="U168" s="33"/>
      <c r="V168" s="188"/>
      <c r="W168" s="188"/>
      <c r="X168" s="188"/>
      <c r="Y168" s="188"/>
      <c r="Z168" s="225"/>
      <c r="AA168" s="225"/>
      <c r="AB168" s="225"/>
      <c r="AC168" s="188"/>
      <c r="AD168" s="178"/>
      <c r="AE168" s="225"/>
    </row>
    <row r="169" spans="1:31" ht="25.5">
      <c r="A169" s="169"/>
      <c r="B169" s="177"/>
      <c r="C169" s="169"/>
      <c r="D169" s="169"/>
      <c r="E169" s="167"/>
      <c r="F169" s="46" t="s">
        <v>85</v>
      </c>
      <c r="G169" s="33"/>
      <c r="H169" s="33"/>
      <c r="I169" s="33"/>
      <c r="J169" s="33"/>
      <c r="K169" s="33"/>
      <c r="L169" s="33"/>
      <c r="M169" s="33"/>
      <c r="N169" s="33"/>
      <c r="O169" s="33"/>
      <c r="P169" s="131">
        <v>170</v>
      </c>
      <c r="Q169" s="131">
        <v>170</v>
      </c>
      <c r="R169" s="131">
        <v>170</v>
      </c>
      <c r="S169" s="33"/>
      <c r="T169" s="33"/>
      <c r="U169" s="33"/>
      <c r="V169" s="188"/>
      <c r="W169" s="188"/>
      <c r="X169" s="188"/>
      <c r="Y169" s="188"/>
      <c r="Z169" s="225"/>
      <c r="AA169" s="225"/>
      <c r="AB169" s="225"/>
      <c r="AC169" s="188"/>
      <c r="AD169" s="178"/>
      <c r="AE169" s="225"/>
    </row>
    <row r="170" spans="1:31" ht="25.5">
      <c r="A170" s="169"/>
      <c r="B170" s="177"/>
      <c r="C170" s="169"/>
      <c r="D170" s="169"/>
      <c r="E170" s="167"/>
      <c r="F170" s="46" t="s">
        <v>69</v>
      </c>
      <c r="G170" s="33"/>
      <c r="H170" s="33"/>
      <c r="I170" s="33"/>
      <c r="J170" s="33"/>
      <c r="K170" s="33"/>
      <c r="L170" s="33"/>
      <c r="M170" s="33"/>
      <c r="N170" s="33"/>
      <c r="O170" s="33"/>
      <c r="P170" s="130">
        <v>81</v>
      </c>
      <c r="Q170" s="130">
        <v>81</v>
      </c>
      <c r="R170" s="130">
        <v>81</v>
      </c>
      <c r="S170" s="33"/>
      <c r="T170" s="33"/>
      <c r="U170" s="33"/>
      <c r="V170" s="188"/>
      <c r="W170" s="188"/>
      <c r="X170" s="188"/>
      <c r="Y170" s="188"/>
      <c r="Z170" s="225"/>
      <c r="AA170" s="225"/>
      <c r="AB170" s="225" t="s">
        <v>217</v>
      </c>
      <c r="AC170" s="188">
        <v>85</v>
      </c>
      <c r="AD170" s="178"/>
      <c r="AE170" s="225"/>
    </row>
    <row r="171" spans="1:31" ht="25.5">
      <c r="A171" s="169"/>
      <c r="B171" s="177"/>
      <c r="C171" s="169"/>
      <c r="D171" s="169"/>
      <c r="E171" s="167"/>
      <c r="F171" s="46" t="s">
        <v>86</v>
      </c>
      <c r="G171" s="33"/>
      <c r="H171" s="33"/>
      <c r="I171" s="33"/>
      <c r="J171" s="33"/>
      <c r="K171" s="33"/>
      <c r="L171" s="33"/>
      <c r="M171" s="33"/>
      <c r="N171" s="33"/>
      <c r="O171" s="33"/>
      <c r="P171" s="131">
        <v>183</v>
      </c>
      <c r="Q171" s="131">
        <v>183</v>
      </c>
      <c r="R171" s="131">
        <v>183</v>
      </c>
      <c r="S171" s="33"/>
      <c r="T171" s="33"/>
      <c r="U171" s="33"/>
      <c r="V171" s="188"/>
      <c r="W171" s="188"/>
      <c r="X171" s="188"/>
      <c r="Y171" s="188"/>
      <c r="Z171" s="225"/>
      <c r="AA171" s="225"/>
      <c r="AB171" s="225"/>
      <c r="AC171" s="188"/>
      <c r="AD171" s="178"/>
      <c r="AE171" s="225"/>
    </row>
    <row r="172" spans="1:31" ht="25.5">
      <c r="A172" s="169"/>
      <c r="B172" s="177"/>
      <c r="C172" s="169"/>
      <c r="D172" s="169"/>
      <c r="E172" s="167"/>
      <c r="F172" s="46" t="s">
        <v>89</v>
      </c>
      <c r="G172" s="33"/>
      <c r="H172" s="33"/>
      <c r="I172" s="33"/>
      <c r="J172" s="33"/>
      <c r="K172" s="33"/>
      <c r="L172" s="33"/>
      <c r="M172" s="33"/>
      <c r="N172" s="33"/>
      <c r="O172" s="33"/>
      <c r="P172" s="130">
        <v>366</v>
      </c>
      <c r="Q172" s="130">
        <v>366</v>
      </c>
      <c r="R172" s="130">
        <v>366</v>
      </c>
      <c r="S172" s="33"/>
      <c r="T172" s="33"/>
      <c r="U172" s="33"/>
      <c r="V172" s="188"/>
      <c r="W172" s="188"/>
      <c r="X172" s="188"/>
      <c r="Y172" s="188"/>
      <c r="Z172" s="225"/>
      <c r="AA172" s="225"/>
      <c r="AB172" s="225"/>
      <c r="AC172" s="188"/>
      <c r="AD172" s="178"/>
      <c r="AE172" s="225"/>
    </row>
    <row r="173" spans="1:31" ht="25.5">
      <c r="A173" s="169"/>
      <c r="B173" s="177"/>
      <c r="C173" s="169"/>
      <c r="D173" s="169"/>
      <c r="E173" s="167"/>
      <c r="F173" s="50" t="s">
        <v>90</v>
      </c>
      <c r="G173" s="33"/>
      <c r="H173" s="33"/>
      <c r="I173" s="33"/>
      <c r="J173" s="33"/>
      <c r="K173" s="33"/>
      <c r="L173" s="33"/>
      <c r="M173" s="33"/>
      <c r="N173" s="33"/>
      <c r="O173" s="33"/>
      <c r="P173" s="130">
        <v>365</v>
      </c>
      <c r="Q173" s="130">
        <v>365</v>
      </c>
      <c r="R173" s="130">
        <v>365</v>
      </c>
      <c r="S173" s="33"/>
      <c r="T173" s="33"/>
      <c r="U173" s="33"/>
      <c r="V173" s="188"/>
      <c r="W173" s="188"/>
      <c r="X173" s="188"/>
      <c r="Y173" s="188"/>
      <c r="Z173" s="225"/>
      <c r="AA173" s="225"/>
      <c r="AB173" s="225"/>
      <c r="AC173" s="188"/>
      <c r="AD173" s="178"/>
      <c r="AE173" s="225"/>
    </row>
    <row r="174" spans="1:31" ht="25.5">
      <c r="A174" s="169"/>
      <c r="B174" s="177"/>
      <c r="C174" s="169"/>
      <c r="D174" s="169"/>
      <c r="E174" s="167"/>
      <c r="F174" s="50" t="s">
        <v>67</v>
      </c>
      <c r="G174" s="33"/>
      <c r="H174" s="33"/>
      <c r="I174" s="33"/>
      <c r="J174" s="33"/>
      <c r="K174" s="33"/>
      <c r="L174" s="33"/>
      <c r="M174" s="33"/>
      <c r="N174" s="33"/>
      <c r="O174" s="33"/>
      <c r="P174" s="131">
        <v>549</v>
      </c>
      <c r="Q174" s="131">
        <v>549</v>
      </c>
      <c r="R174" s="131">
        <v>549</v>
      </c>
      <c r="S174" s="33"/>
      <c r="T174" s="33"/>
      <c r="U174" s="33"/>
      <c r="V174" s="188"/>
      <c r="W174" s="188"/>
      <c r="X174" s="188"/>
      <c r="Y174" s="188"/>
      <c r="Z174" s="225"/>
      <c r="AA174" s="225"/>
      <c r="AB174" s="225"/>
      <c r="AC174" s="188"/>
      <c r="AD174" s="178"/>
      <c r="AE174" s="225"/>
    </row>
    <row r="175" spans="1:31" ht="25.5">
      <c r="A175" s="169"/>
      <c r="B175" s="177"/>
      <c r="C175" s="169"/>
      <c r="D175" s="169"/>
      <c r="E175" s="167"/>
      <c r="F175" s="46" t="s">
        <v>98</v>
      </c>
      <c r="G175" s="33"/>
      <c r="H175" s="33"/>
      <c r="I175" s="33"/>
      <c r="J175" s="33"/>
      <c r="K175" s="33"/>
      <c r="L175" s="33"/>
      <c r="M175" s="33"/>
      <c r="N175" s="33"/>
      <c r="O175" s="33"/>
      <c r="P175" s="131">
        <v>465</v>
      </c>
      <c r="Q175" s="131">
        <v>465</v>
      </c>
      <c r="R175" s="131">
        <v>465</v>
      </c>
      <c r="S175" s="33"/>
      <c r="T175" s="33"/>
      <c r="U175" s="33"/>
      <c r="V175" s="188"/>
      <c r="W175" s="188"/>
      <c r="X175" s="188"/>
      <c r="Y175" s="188"/>
      <c r="Z175" s="225"/>
      <c r="AA175" s="225"/>
      <c r="AB175" s="225"/>
      <c r="AC175" s="188"/>
      <c r="AD175" s="178"/>
      <c r="AE175" s="225"/>
    </row>
    <row r="176" spans="1:31" ht="25.5">
      <c r="A176" s="169"/>
      <c r="B176" s="177"/>
      <c r="C176" s="169"/>
      <c r="D176" s="169"/>
      <c r="E176" s="167"/>
      <c r="F176" s="46" t="s">
        <v>91</v>
      </c>
      <c r="G176" s="33"/>
      <c r="H176" s="33"/>
      <c r="I176" s="33"/>
      <c r="J176" s="33"/>
      <c r="K176" s="33"/>
      <c r="L176" s="33"/>
      <c r="M176" s="33"/>
      <c r="N176" s="33"/>
      <c r="O176" s="33"/>
      <c r="P176" s="131">
        <v>236</v>
      </c>
      <c r="Q176" s="131">
        <v>236</v>
      </c>
      <c r="R176" s="131">
        <v>236</v>
      </c>
      <c r="S176" s="33"/>
      <c r="T176" s="33"/>
      <c r="U176" s="33"/>
      <c r="V176" s="188"/>
      <c r="W176" s="188"/>
      <c r="X176" s="188"/>
      <c r="Y176" s="188"/>
      <c r="Z176" s="225"/>
      <c r="AA176" s="225"/>
      <c r="AB176" s="225"/>
      <c r="AC176" s="188"/>
      <c r="AD176" s="178"/>
      <c r="AE176" s="225"/>
    </row>
    <row r="177" spans="1:31" ht="25.5">
      <c r="A177" s="169"/>
      <c r="B177" s="177"/>
      <c r="C177" s="169"/>
      <c r="D177" s="169"/>
      <c r="E177" s="167"/>
      <c r="F177" s="46" t="s">
        <v>92</v>
      </c>
      <c r="G177" s="33"/>
      <c r="H177" s="33"/>
      <c r="I177" s="33"/>
      <c r="J177" s="33"/>
      <c r="K177" s="33"/>
      <c r="L177" s="33"/>
      <c r="M177" s="33"/>
      <c r="N177" s="33"/>
      <c r="O177" s="33"/>
      <c r="P177" s="131">
        <v>703</v>
      </c>
      <c r="Q177" s="131">
        <v>703</v>
      </c>
      <c r="R177" s="131">
        <v>703</v>
      </c>
      <c r="S177" s="33"/>
      <c r="T177" s="33"/>
      <c r="U177" s="33"/>
      <c r="V177" s="188"/>
      <c r="W177" s="188"/>
      <c r="X177" s="188"/>
      <c r="Y177" s="188"/>
      <c r="Z177" s="225"/>
      <c r="AA177" s="225"/>
      <c r="AB177" s="225"/>
      <c r="AC177" s="188"/>
      <c r="AD177" s="178"/>
      <c r="AE177" s="225"/>
    </row>
    <row r="178" spans="1:31" ht="25.5">
      <c r="A178" s="169"/>
      <c r="B178" s="177"/>
      <c r="C178" s="169"/>
      <c r="D178" s="169"/>
      <c r="E178" s="167"/>
      <c r="F178" s="46" t="s">
        <v>94</v>
      </c>
      <c r="G178" s="33"/>
      <c r="H178" s="33"/>
      <c r="I178" s="33"/>
      <c r="J178" s="33"/>
      <c r="K178" s="33"/>
      <c r="L178" s="33"/>
      <c r="M178" s="33"/>
      <c r="N178" s="33"/>
      <c r="O178" s="33"/>
      <c r="P178" s="131">
        <v>322</v>
      </c>
      <c r="Q178" s="131">
        <v>322</v>
      </c>
      <c r="R178" s="131">
        <v>322</v>
      </c>
      <c r="S178" s="33"/>
      <c r="T178" s="33"/>
      <c r="U178" s="33"/>
      <c r="V178" s="188"/>
      <c r="W178" s="188"/>
      <c r="X178" s="188"/>
      <c r="Y178" s="188"/>
      <c r="Z178" s="225"/>
      <c r="AA178" s="225"/>
      <c r="AB178" s="225"/>
      <c r="AC178" s="188"/>
      <c r="AD178" s="178"/>
      <c r="AE178" s="225"/>
    </row>
    <row r="179" spans="1:31" ht="25.5">
      <c r="A179" s="169"/>
      <c r="B179" s="177"/>
      <c r="C179" s="169"/>
      <c r="D179" s="169"/>
      <c r="E179" s="167"/>
      <c r="F179" s="46" t="s">
        <v>99</v>
      </c>
      <c r="G179" s="33"/>
      <c r="H179" s="33"/>
      <c r="I179" s="33"/>
      <c r="J179" s="33"/>
      <c r="K179" s="33"/>
      <c r="L179" s="33"/>
      <c r="M179" s="33"/>
      <c r="N179" s="33"/>
      <c r="O179" s="33"/>
      <c r="P179" s="131">
        <v>212</v>
      </c>
      <c r="Q179" s="131">
        <v>212</v>
      </c>
      <c r="R179" s="131">
        <v>212</v>
      </c>
      <c r="S179" s="33"/>
      <c r="T179" s="33"/>
      <c r="U179" s="33"/>
      <c r="V179" s="188"/>
      <c r="W179" s="188"/>
      <c r="X179" s="188"/>
      <c r="Y179" s="188"/>
      <c r="Z179" s="225"/>
      <c r="AA179" s="225"/>
      <c r="AB179" s="225"/>
      <c r="AC179" s="188"/>
      <c r="AD179" s="178"/>
      <c r="AE179" s="225"/>
    </row>
    <row r="180" spans="1:31" ht="25.5">
      <c r="A180" s="169"/>
      <c r="B180" s="177"/>
      <c r="C180" s="169"/>
      <c r="D180" s="169"/>
      <c r="E180" s="167"/>
      <c r="F180" s="46" t="s">
        <v>95</v>
      </c>
      <c r="G180" s="33"/>
      <c r="H180" s="33"/>
      <c r="I180" s="33"/>
      <c r="J180" s="33"/>
      <c r="K180" s="33"/>
      <c r="L180" s="33"/>
      <c r="M180" s="33"/>
      <c r="N180" s="33"/>
      <c r="O180" s="33"/>
      <c r="P180" s="131">
        <v>212</v>
      </c>
      <c r="Q180" s="131">
        <v>212</v>
      </c>
      <c r="R180" s="131">
        <v>212</v>
      </c>
      <c r="S180" s="33"/>
      <c r="T180" s="33"/>
      <c r="U180" s="33"/>
      <c r="V180" s="188"/>
      <c r="W180" s="188"/>
      <c r="X180" s="188"/>
      <c r="Y180" s="188"/>
      <c r="Z180" s="225"/>
      <c r="AA180" s="225"/>
      <c r="AB180" s="225"/>
      <c r="AC180" s="188"/>
      <c r="AD180" s="178"/>
      <c r="AE180" s="225"/>
    </row>
    <row r="181" spans="1:31" ht="25.5">
      <c r="A181" s="169"/>
      <c r="B181" s="177"/>
      <c r="C181" s="169"/>
      <c r="D181" s="169"/>
      <c r="E181" s="167"/>
      <c r="F181" s="46" t="s">
        <v>78</v>
      </c>
      <c r="G181" s="33"/>
      <c r="H181" s="33"/>
      <c r="I181" s="33"/>
      <c r="J181" s="33"/>
      <c r="K181" s="33"/>
      <c r="L181" s="33"/>
      <c r="M181" s="33"/>
      <c r="N181" s="33"/>
      <c r="O181" s="33"/>
      <c r="P181" s="130">
        <v>310</v>
      </c>
      <c r="Q181" s="130">
        <v>310</v>
      </c>
      <c r="R181" s="130">
        <v>310</v>
      </c>
      <c r="S181" s="33"/>
      <c r="T181" s="33"/>
      <c r="U181" s="33"/>
      <c r="V181" s="188"/>
      <c r="W181" s="188"/>
      <c r="X181" s="188"/>
      <c r="Y181" s="188"/>
      <c r="Z181" s="225"/>
      <c r="AA181" s="225"/>
      <c r="AB181" s="225"/>
      <c r="AC181" s="188"/>
      <c r="AD181" s="178"/>
      <c r="AE181" s="225"/>
    </row>
    <row r="182" spans="1:31" ht="25.5">
      <c r="A182" s="169"/>
      <c r="B182" s="177"/>
      <c r="C182" s="169"/>
      <c r="D182" s="169"/>
      <c r="E182" s="167"/>
      <c r="F182" s="46" t="s">
        <v>100</v>
      </c>
      <c r="G182" s="33"/>
      <c r="H182" s="33"/>
      <c r="I182" s="33"/>
      <c r="J182" s="33"/>
      <c r="K182" s="33"/>
      <c r="L182" s="33"/>
      <c r="M182" s="33"/>
      <c r="N182" s="33"/>
      <c r="O182" s="33"/>
      <c r="P182" s="131">
        <v>788</v>
      </c>
      <c r="Q182" s="131">
        <v>788</v>
      </c>
      <c r="R182" s="131">
        <v>788</v>
      </c>
      <c r="S182" s="33"/>
      <c r="T182" s="33"/>
      <c r="U182" s="33"/>
      <c r="V182" s="188"/>
      <c r="W182" s="188"/>
      <c r="X182" s="188"/>
      <c r="Y182" s="188"/>
      <c r="Z182" s="225"/>
      <c r="AA182" s="225"/>
      <c r="AB182" s="225"/>
      <c r="AC182" s="188"/>
      <c r="AD182" s="178"/>
      <c r="AE182" s="225"/>
    </row>
    <row r="183" spans="1:31" ht="25.5">
      <c r="A183" s="169"/>
      <c r="B183" s="177"/>
      <c r="C183" s="169"/>
      <c r="D183" s="169"/>
      <c r="E183" s="167"/>
      <c r="F183" s="46" t="s">
        <v>122</v>
      </c>
      <c r="G183" s="33"/>
      <c r="H183" s="33"/>
      <c r="I183" s="33"/>
      <c r="J183" s="33"/>
      <c r="K183" s="33"/>
      <c r="L183" s="33"/>
      <c r="M183" s="33"/>
      <c r="N183" s="33"/>
      <c r="O183" s="33"/>
      <c r="P183" s="131">
        <v>230</v>
      </c>
      <c r="Q183" s="131">
        <v>230</v>
      </c>
      <c r="R183" s="131">
        <v>230</v>
      </c>
      <c r="S183" s="33"/>
      <c r="T183" s="33"/>
      <c r="U183" s="33"/>
      <c r="V183" s="188"/>
      <c r="W183" s="188"/>
      <c r="X183" s="188"/>
      <c r="Y183" s="188"/>
      <c r="Z183" s="225"/>
      <c r="AA183" s="225"/>
      <c r="AB183" s="225"/>
      <c r="AC183" s="188"/>
      <c r="AD183" s="178"/>
      <c r="AE183" s="225"/>
    </row>
    <row r="184" spans="1:31" ht="25.5">
      <c r="A184" s="169"/>
      <c r="B184" s="177"/>
      <c r="C184" s="169"/>
      <c r="D184" s="169"/>
      <c r="E184" s="167"/>
      <c r="F184" s="46" t="s">
        <v>96</v>
      </c>
      <c r="G184" s="33"/>
      <c r="H184" s="33"/>
      <c r="I184" s="33"/>
      <c r="J184" s="33"/>
      <c r="K184" s="33"/>
      <c r="L184" s="33"/>
      <c r="M184" s="33"/>
      <c r="N184" s="33"/>
      <c r="O184" s="33"/>
      <c r="P184" s="131">
        <v>274</v>
      </c>
      <c r="Q184" s="131">
        <v>274</v>
      </c>
      <c r="R184" s="131">
        <v>274</v>
      </c>
      <c r="S184" s="33"/>
      <c r="T184" s="33"/>
      <c r="U184" s="33"/>
      <c r="V184" s="188"/>
      <c r="W184" s="188"/>
      <c r="X184" s="188"/>
      <c r="Y184" s="188"/>
      <c r="Z184" s="225"/>
      <c r="AA184" s="225"/>
      <c r="AB184" s="225"/>
      <c r="AC184" s="188"/>
      <c r="AD184" s="178"/>
      <c r="AE184" s="225"/>
    </row>
    <row r="185" spans="1:31" ht="25.5">
      <c r="A185" s="169"/>
      <c r="B185" s="177"/>
      <c r="C185" s="169"/>
      <c r="D185" s="169"/>
      <c r="E185" s="167"/>
      <c r="F185" s="46" t="s">
        <v>81</v>
      </c>
      <c r="G185" s="33"/>
      <c r="H185" s="33"/>
      <c r="I185" s="33"/>
      <c r="J185" s="33"/>
      <c r="K185" s="33"/>
      <c r="L185" s="33"/>
      <c r="M185" s="33"/>
      <c r="N185" s="33"/>
      <c r="O185" s="33"/>
      <c r="P185" s="131">
        <v>425</v>
      </c>
      <c r="Q185" s="131">
        <v>425</v>
      </c>
      <c r="R185" s="131">
        <v>425</v>
      </c>
      <c r="S185" s="33"/>
      <c r="T185" s="33"/>
      <c r="U185" s="33"/>
      <c r="V185" s="188"/>
      <c r="W185" s="188"/>
      <c r="X185" s="188"/>
      <c r="Y185" s="188"/>
      <c r="Z185" s="225"/>
      <c r="AA185" s="225"/>
      <c r="AB185" s="225"/>
      <c r="AC185" s="188"/>
      <c r="AD185" s="178"/>
      <c r="AE185" s="225"/>
    </row>
    <row r="186" spans="1:31" ht="25.5">
      <c r="A186" s="169"/>
      <c r="B186" s="177"/>
      <c r="C186" s="169"/>
      <c r="D186" s="169"/>
      <c r="E186" s="167"/>
      <c r="F186" s="46" t="s">
        <v>156</v>
      </c>
      <c r="G186" s="33"/>
      <c r="H186" s="33"/>
      <c r="I186" s="33"/>
      <c r="J186" s="33"/>
      <c r="K186" s="33"/>
      <c r="L186" s="33"/>
      <c r="M186" s="33"/>
      <c r="N186" s="33"/>
      <c r="O186" s="33"/>
      <c r="P186" s="131">
        <v>200</v>
      </c>
      <c r="Q186" s="131">
        <v>200</v>
      </c>
      <c r="R186" s="131">
        <v>200</v>
      </c>
      <c r="S186" s="33"/>
      <c r="T186" s="33"/>
      <c r="U186" s="33"/>
      <c r="V186" s="188"/>
      <c r="W186" s="188"/>
      <c r="X186" s="188"/>
      <c r="Y186" s="188"/>
      <c r="Z186" s="225"/>
      <c r="AA186" s="225"/>
      <c r="AB186" s="225"/>
      <c r="AC186" s="188"/>
      <c r="AD186" s="149"/>
      <c r="AE186" s="225"/>
    </row>
    <row r="187" spans="1:31" ht="22.5" customHeight="1">
      <c r="A187" s="4"/>
      <c r="B187" s="28" t="s">
        <v>143</v>
      </c>
      <c r="C187" s="4"/>
      <c r="D187" s="4"/>
      <c r="E187" s="14"/>
      <c r="F187" s="48"/>
      <c r="G187" s="34"/>
      <c r="H187" s="34"/>
      <c r="I187" s="34"/>
      <c r="J187" s="34"/>
      <c r="K187" s="34"/>
      <c r="L187" s="34"/>
      <c r="M187" s="34"/>
      <c r="N187" s="34"/>
      <c r="O187" s="34"/>
      <c r="P187" s="60">
        <f>SUM(P166:P186)</f>
        <v>17004</v>
      </c>
      <c r="Q187" s="60">
        <f>SUM(Q166:Q186)</f>
        <v>17004</v>
      </c>
      <c r="R187" s="60">
        <f>SUM(R166:R186)</f>
        <v>17004</v>
      </c>
      <c r="S187" s="34"/>
      <c r="T187" s="34"/>
      <c r="U187" s="34"/>
      <c r="V187" s="95"/>
      <c r="W187" s="95"/>
      <c r="X187" s="95"/>
      <c r="Y187" s="95"/>
      <c r="Z187" s="96"/>
      <c r="AA187" s="96"/>
      <c r="AB187" s="96"/>
      <c r="AC187" s="95"/>
      <c r="AD187" s="96"/>
      <c r="AE187" s="96"/>
    </row>
    <row r="188" spans="1:31" s="9" customFormat="1" ht="36" customHeight="1">
      <c r="A188" s="173"/>
      <c r="B188" s="174"/>
      <c r="C188" s="174"/>
      <c r="D188" s="174"/>
      <c r="E188" s="174"/>
      <c r="F188" s="174"/>
      <c r="G188" s="163" t="s">
        <v>176</v>
      </c>
      <c r="H188" s="163"/>
      <c r="I188" s="163"/>
      <c r="J188" s="164" t="s">
        <v>196</v>
      </c>
      <c r="K188" s="165"/>
      <c r="L188" s="166"/>
      <c r="M188" s="163" t="s">
        <v>195</v>
      </c>
      <c r="N188" s="163"/>
      <c r="O188" s="163"/>
      <c r="P188" s="164" t="s">
        <v>197</v>
      </c>
      <c r="Q188" s="165"/>
      <c r="R188" s="166"/>
      <c r="S188" s="163" t="s">
        <v>198</v>
      </c>
      <c r="T188" s="163"/>
      <c r="U188" s="163"/>
      <c r="V188" s="179"/>
      <c r="W188" s="180"/>
      <c r="X188" s="180"/>
      <c r="Y188" s="180"/>
      <c r="Z188" s="180"/>
      <c r="AA188" s="180"/>
      <c r="AB188" s="180"/>
      <c r="AC188" s="180"/>
      <c r="AD188" s="180"/>
      <c r="AE188" s="181"/>
    </row>
    <row r="189" spans="1:31" ht="25.5" customHeight="1">
      <c r="A189" s="159">
        <v>32</v>
      </c>
      <c r="B189" s="157" t="s">
        <v>12</v>
      </c>
      <c r="C189" s="159" t="s">
        <v>207</v>
      </c>
      <c r="D189" s="159" t="s">
        <v>224</v>
      </c>
      <c r="E189" s="161" t="s">
        <v>19</v>
      </c>
      <c r="F189" s="46" t="s">
        <v>92</v>
      </c>
      <c r="G189" s="33"/>
      <c r="H189" s="33"/>
      <c r="I189" s="33"/>
      <c r="J189" s="33"/>
      <c r="K189" s="33"/>
      <c r="L189" s="33"/>
      <c r="M189" s="33"/>
      <c r="N189" s="33"/>
      <c r="O189" s="33"/>
      <c r="P189" s="63">
        <v>570</v>
      </c>
      <c r="Q189" s="63">
        <v>570</v>
      </c>
      <c r="R189" s="63">
        <v>570</v>
      </c>
      <c r="S189" s="33"/>
      <c r="T189" s="33"/>
      <c r="U189" s="33"/>
      <c r="V189" s="188" t="s">
        <v>10</v>
      </c>
      <c r="W189" s="188" t="s">
        <v>307</v>
      </c>
      <c r="X189" s="188" t="s">
        <v>11</v>
      </c>
      <c r="Y189" s="188" t="s">
        <v>16</v>
      </c>
      <c r="Z189" s="225" t="s">
        <v>203</v>
      </c>
      <c r="AA189" s="225" t="s">
        <v>15</v>
      </c>
      <c r="AB189" s="225" t="s">
        <v>225</v>
      </c>
      <c r="AC189" s="188">
        <v>90</v>
      </c>
      <c r="AD189" s="148" t="s">
        <v>177</v>
      </c>
      <c r="AE189" s="225" t="s">
        <v>18</v>
      </c>
    </row>
    <row r="190" spans="1:31" ht="25.5">
      <c r="A190" s="236"/>
      <c r="B190" s="237"/>
      <c r="C190" s="236"/>
      <c r="D190" s="236"/>
      <c r="E190" s="293"/>
      <c r="F190" s="50" t="s">
        <v>93</v>
      </c>
      <c r="G190" s="33"/>
      <c r="H190" s="33"/>
      <c r="I190" s="33"/>
      <c r="J190" s="33"/>
      <c r="K190" s="33"/>
      <c r="L190" s="33"/>
      <c r="M190" s="33"/>
      <c r="N190" s="33"/>
      <c r="O190" s="33"/>
      <c r="P190" s="63"/>
      <c r="Q190" s="63"/>
      <c r="R190" s="63"/>
      <c r="S190" s="33"/>
      <c r="T190" s="33"/>
      <c r="U190" s="33"/>
      <c r="V190" s="188"/>
      <c r="W190" s="188"/>
      <c r="X190" s="188"/>
      <c r="Y190" s="188"/>
      <c r="Z190" s="225"/>
      <c r="AA190" s="225"/>
      <c r="AB190" s="225"/>
      <c r="AC190" s="188"/>
      <c r="AD190" s="178"/>
      <c r="AE190" s="225"/>
    </row>
    <row r="191" spans="1:31" ht="25.5">
      <c r="A191" s="236"/>
      <c r="B191" s="237"/>
      <c r="C191" s="236"/>
      <c r="D191" s="236"/>
      <c r="E191" s="293"/>
      <c r="F191" s="46" t="s">
        <v>99</v>
      </c>
      <c r="G191" s="33"/>
      <c r="H191" s="33"/>
      <c r="I191" s="33"/>
      <c r="J191" s="33"/>
      <c r="K191" s="33"/>
      <c r="L191" s="33"/>
      <c r="M191" s="33"/>
      <c r="N191" s="33"/>
      <c r="O191" s="33"/>
      <c r="P191" s="63">
        <v>172</v>
      </c>
      <c r="Q191" s="63">
        <v>172</v>
      </c>
      <c r="R191" s="63">
        <v>172</v>
      </c>
      <c r="S191" s="33"/>
      <c r="T191" s="33"/>
      <c r="U191" s="33"/>
      <c r="V191" s="188"/>
      <c r="W191" s="188"/>
      <c r="X191" s="188"/>
      <c r="Y191" s="188"/>
      <c r="Z191" s="225"/>
      <c r="AA191" s="225"/>
      <c r="AB191" s="225"/>
      <c r="AC191" s="188"/>
      <c r="AD191" s="178"/>
      <c r="AE191" s="225"/>
    </row>
    <row r="192" spans="1:31" ht="25.5">
      <c r="A192" s="236"/>
      <c r="B192" s="237"/>
      <c r="C192" s="236"/>
      <c r="D192" s="236"/>
      <c r="E192" s="293"/>
      <c r="F192" s="46" t="s">
        <v>100</v>
      </c>
      <c r="G192" s="33"/>
      <c r="H192" s="33"/>
      <c r="I192" s="33"/>
      <c r="J192" s="33"/>
      <c r="K192" s="33"/>
      <c r="L192" s="33"/>
      <c r="M192" s="33"/>
      <c r="N192" s="33"/>
      <c r="O192" s="33"/>
      <c r="P192" s="63">
        <v>243</v>
      </c>
      <c r="Q192" s="63">
        <v>243</v>
      </c>
      <c r="R192" s="63">
        <v>243</v>
      </c>
      <c r="S192" s="33"/>
      <c r="T192" s="33"/>
      <c r="U192" s="33"/>
      <c r="V192" s="188"/>
      <c r="W192" s="188"/>
      <c r="X192" s="188"/>
      <c r="Y192" s="188"/>
      <c r="Z192" s="225"/>
      <c r="AA192" s="225"/>
      <c r="AB192" s="225"/>
      <c r="AC192" s="188"/>
      <c r="AD192" s="178"/>
      <c r="AE192" s="225"/>
    </row>
    <row r="193" spans="1:31" ht="25.5">
      <c r="A193" s="236"/>
      <c r="B193" s="237"/>
      <c r="C193" s="236"/>
      <c r="D193" s="236"/>
      <c r="E193" s="293"/>
      <c r="F193" s="46" t="s">
        <v>122</v>
      </c>
      <c r="G193" s="33"/>
      <c r="H193" s="33"/>
      <c r="I193" s="33"/>
      <c r="J193" s="33"/>
      <c r="K193" s="33"/>
      <c r="L193" s="33"/>
      <c r="M193" s="33"/>
      <c r="N193" s="33"/>
      <c r="O193" s="33"/>
      <c r="P193" s="63">
        <v>190</v>
      </c>
      <c r="Q193" s="63">
        <v>190</v>
      </c>
      <c r="R193" s="63">
        <v>190</v>
      </c>
      <c r="S193" s="33"/>
      <c r="T193" s="33"/>
      <c r="U193" s="33"/>
      <c r="V193" s="188"/>
      <c r="W193" s="188"/>
      <c r="X193" s="188"/>
      <c r="Y193" s="188"/>
      <c r="Z193" s="225"/>
      <c r="AA193" s="225"/>
      <c r="AB193" s="225"/>
      <c r="AC193" s="188"/>
      <c r="AD193" s="178"/>
      <c r="AE193" s="225"/>
    </row>
    <row r="194" spans="1:31" ht="25.5">
      <c r="A194" s="236"/>
      <c r="B194" s="237"/>
      <c r="C194" s="236"/>
      <c r="D194" s="236"/>
      <c r="E194" s="293"/>
      <c r="F194" s="50" t="s">
        <v>96</v>
      </c>
      <c r="G194" s="33"/>
      <c r="H194" s="33"/>
      <c r="I194" s="33"/>
      <c r="J194" s="33"/>
      <c r="K194" s="33"/>
      <c r="L194" s="33"/>
      <c r="M194" s="33"/>
      <c r="N194" s="33"/>
      <c r="O194" s="33"/>
      <c r="P194" s="63">
        <v>112</v>
      </c>
      <c r="Q194" s="63">
        <v>112</v>
      </c>
      <c r="R194" s="63">
        <v>112</v>
      </c>
      <c r="S194" s="33"/>
      <c r="T194" s="33"/>
      <c r="U194" s="33"/>
      <c r="V194" s="188"/>
      <c r="W194" s="188"/>
      <c r="X194" s="188"/>
      <c r="Y194" s="188"/>
      <c r="Z194" s="225"/>
      <c r="AA194" s="225"/>
      <c r="AB194" s="225" t="s">
        <v>217</v>
      </c>
      <c r="AC194" s="188">
        <v>85</v>
      </c>
      <c r="AD194" s="178"/>
      <c r="AE194" s="225"/>
    </row>
    <row r="195" spans="1:31" ht="25.5">
      <c r="A195" s="236"/>
      <c r="B195" s="237"/>
      <c r="C195" s="236"/>
      <c r="D195" s="236"/>
      <c r="E195" s="293"/>
      <c r="F195" s="50" t="s">
        <v>101</v>
      </c>
      <c r="G195" s="33"/>
      <c r="H195" s="33"/>
      <c r="I195" s="33"/>
      <c r="J195" s="33"/>
      <c r="K195" s="33"/>
      <c r="L195" s="33"/>
      <c r="M195" s="33"/>
      <c r="N195" s="33"/>
      <c r="O195" s="33"/>
      <c r="P195" s="63">
        <v>267</v>
      </c>
      <c r="Q195" s="63">
        <v>267</v>
      </c>
      <c r="R195" s="63">
        <v>267</v>
      </c>
      <c r="S195" s="33"/>
      <c r="T195" s="33"/>
      <c r="U195" s="33"/>
      <c r="V195" s="188"/>
      <c r="W195" s="188"/>
      <c r="X195" s="188"/>
      <c r="Y195" s="188"/>
      <c r="Z195" s="225"/>
      <c r="AA195" s="225"/>
      <c r="AB195" s="225"/>
      <c r="AC195" s="188"/>
      <c r="AD195" s="178"/>
      <c r="AE195" s="225"/>
    </row>
    <row r="196" spans="1:31" ht="25.5">
      <c r="A196" s="236"/>
      <c r="B196" s="237"/>
      <c r="C196" s="236"/>
      <c r="D196" s="236"/>
      <c r="E196" s="293"/>
      <c r="F196" s="46" t="s">
        <v>81</v>
      </c>
      <c r="G196" s="33"/>
      <c r="H196" s="33"/>
      <c r="I196" s="33"/>
      <c r="J196" s="33"/>
      <c r="K196" s="33"/>
      <c r="L196" s="33"/>
      <c r="M196" s="33"/>
      <c r="N196" s="33"/>
      <c r="O196" s="33"/>
      <c r="P196" s="63">
        <v>345</v>
      </c>
      <c r="Q196" s="63">
        <v>345</v>
      </c>
      <c r="R196" s="63">
        <v>345</v>
      </c>
      <c r="S196" s="33"/>
      <c r="T196" s="33"/>
      <c r="U196" s="33"/>
      <c r="V196" s="188"/>
      <c r="W196" s="188"/>
      <c r="X196" s="188"/>
      <c r="Y196" s="188"/>
      <c r="Z196" s="225"/>
      <c r="AA196" s="225"/>
      <c r="AB196" s="225"/>
      <c r="AC196" s="188"/>
      <c r="AD196" s="178"/>
      <c r="AE196" s="225"/>
    </row>
    <row r="197" spans="1:31" ht="24" customHeight="1">
      <c r="A197" s="236"/>
      <c r="B197" s="237"/>
      <c r="C197" s="236"/>
      <c r="D197" s="236"/>
      <c r="E197" s="293"/>
      <c r="F197" s="50" t="s">
        <v>59</v>
      </c>
      <c r="G197" s="33"/>
      <c r="H197" s="33"/>
      <c r="I197" s="33"/>
      <c r="J197" s="33"/>
      <c r="K197" s="33"/>
      <c r="L197" s="33"/>
      <c r="M197" s="33"/>
      <c r="N197" s="33"/>
      <c r="O197" s="33"/>
      <c r="P197" s="131">
        <v>11045</v>
      </c>
      <c r="Q197" s="131">
        <v>11045</v>
      </c>
      <c r="R197" s="131">
        <v>11045</v>
      </c>
      <c r="S197" s="33"/>
      <c r="T197" s="33"/>
      <c r="U197" s="33"/>
      <c r="V197" s="188"/>
      <c r="W197" s="188"/>
      <c r="X197" s="188"/>
      <c r="Y197" s="188"/>
      <c r="Z197" s="225"/>
      <c r="AA197" s="225"/>
      <c r="AB197" s="225"/>
      <c r="AC197" s="188"/>
      <c r="AD197" s="178"/>
      <c r="AE197" s="225"/>
    </row>
    <row r="198" spans="1:31" ht="25.5">
      <c r="A198" s="236"/>
      <c r="B198" s="237"/>
      <c r="C198" s="236"/>
      <c r="D198" s="236"/>
      <c r="E198" s="293"/>
      <c r="F198" s="46" t="s">
        <v>61</v>
      </c>
      <c r="G198" s="33"/>
      <c r="H198" s="33"/>
      <c r="I198" s="33"/>
      <c r="J198" s="33"/>
      <c r="K198" s="33"/>
      <c r="L198" s="33"/>
      <c r="M198" s="33"/>
      <c r="N198" s="33"/>
      <c r="O198" s="33"/>
      <c r="P198" s="58">
        <v>1015</v>
      </c>
      <c r="Q198" s="58">
        <v>1015</v>
      </c>
      <c r="R198" s="58">
        <v>1015</v>
      </c>
      <c r="S198" s="33"/>
      <c r="T198" s="33"/>
      <c r="U198" s="33"/>
      <c r="V198" s="188"/>
      <c r="W198" s="188"/>
      <c r="X198" s="188"/>
      <c r="Y198" s="188"/>
      <c r="Z198" s="225"/>
      <c r="AA198" s="225"/>
      <c r="AB198" s="225"/>
      <c r="AC198" s="188"/>
      <c r="AD198" s="178"/>
      <c r="AE198" s="225"/>
    </row>
    <row r="199" spans="1:31" ht="25.5">
      <c r="A199" s="236"/>
      <c r="B199" s="237"/>
      <c r="C199" s="236"/>
      <c r="D199" s="236"/>
      <c r="E199" s="293"/>
      <c r="F199" s="46" t="s">
        <v>68</v>
      </c>
      <c r="G199" s="33"/>
      <c r="H199" s="33"/>
      <c r="I199" s="33"/>
      <c r="J199" s="33"/>
      <c r="K199" s="33"/>
      <c r="L199" s="33"/>
      <c r="M199" s="33"/>
      <c r="N199" s="33"/>
      <c r="O199" s="33"/>
      <c r="P199" s="58">
        <v>1947</v>
      </c>
      <c r="Q199" s="58">
        <v>1947</v>
      </c>
      <c r="R199" s="58">
        <v>1947</v>
      </c>
      <c r="S199" s="33"/>
      <c r="T199" s="33"/>
      <c r="U199" s="33"/>
      <c r="V199" s="188"/>
      <c r="W199" s="188"/>
      <c r="X199" s="188"/>
      <c r="Y199" s="188"/>
      <c r="Z199" s="225"/>
      <c r="AA199" s="225"/>
      <c r="AB199" s="225"/>
      <c r="AC199" s="188"/>
      <c r="AD199" s="178"/>
      <c r="AE199" s="225"/>
    </row>
    <row r="200" spans="1:31" ht="25.5">
      <c r="A200" s="236"/>
      <c r="B200" s="237"/>
      <c r="C200" s="236"/>
      <c r="D200" s="236"/>
      <c r="E200" s="293"/>
      <c r="F200" s="50" t="s">
        <v>69</v>
      </c>
      <c r="G200" s="33"/>
      <c r="H200" s="33"/>
      <c r="I200" s="33"/>
      <c r="J200" s="33"/>
      <c r="K200" s="33"/>
      <c r="L200" s="33"/>
      <c r="M200" s="33"/>
      <c r="N200" s="33"/>
      <c r="O200" s="33"/>
      <c r="P200" s="58">
        <v>131</v>
      </c>
      <c r="Q200" s="58">
        <v>131</v>
      </c>
      <c r="R200" s="58">
        <v>131</v>
      </c>
      <c r="S200" s="33"/>
      <c r="T200" s="33"/>
      <c r="U200" s="33"/>
      <c r="V200" s="188"/>
      <c r="W200" s="188"/>
      <c r="X200" s="188"/>
      <c r="Y200" s="188"/>
      <c r="Z200" s="225"/>
      <c r="AA200" s="225"/>
      <c r="AB200" s="225"/>
      <c r="AC200" s="188"/>
      <c r="AD200" s="178"/>
      <c r="AE200" s="225"/>
    </row>
    <row r="201" spans="1:31" ht="25.5">
      <c r="A201" s="236"/>
      <c r="B201" s="237"/>
      <c r="C201" s="236"/>
      <c r="D201" s="236"/>
      <c r="E201" s="293"/>
      <c r="F201" s="46" t="s">
        <v>86</v>
      </c>
      <c r="G201" s="33"/>
      <c r="H201" s="33"/>
      <c r="I201" s="33"/>
      <c r="J201" s="33"/>
      <c r="K201" s="33"/>
      <c r="L201" s="33"/>
      <c r="M201" s="33"/>
      <c r="N201" s="33"/>
      <c r="O201" s="33"/>
      <c r="P201" s="58">
        <v>164</v>
      </c>
      <c r="Q201" s="58">
        <v>164</v>
      </c>
      <c r="R201" s="58">
        <v>164</v>
      </c>
      <c r="S201" s="33"/>
      <c r="T201" s="33"/>
      <c r="U201" s="33"/>
      <c r="V201" s="188"/>
      <c r="W201" s="188"/>
      <c r="X201" s="188"/>
      <c r="Y201" s="188"/>
      <c r="Z201" s="225"/>
      <c r="AA201" s="225"/>
      <c r="AB201" s="225"/>
      <c r="AC201" s="188"/>
      <c r="AD201" s="178"/>
      <c r="AE201" s="225"/>
    </row>
    <row r="202" spans="1:31" ht="25.5">
      <c r="A202" s="236"/>
      <c r="B202" s="237"/>
      <c r="C202" s="236"/>
      <c r="D202" s="236"/>
      <c r="E202" s="293"/>
      <c r="F202" s="46" t="s">
        <v>89</v>
      </c>
      <c r="G202" s="33"/>
      <c r="H202" s="33"/>
      <c r="I202" s="33"/>
      <c r="J202" s="33"/>
      <c r="K202" s="33"/>
      <c r="L202" s="33"/>
      <c r="M202" s="33"/>
      <c r="N202" s="33"/>
      <c r="O202" s="33"/>
      <c r="P202" s="58">
        <v>680</v>
      </c>
      <c r="Q202" s="58">
        <v>680</v>
      </c>
      <c r="R202" s="58">
        <v>680</v>
      </c>
      <c r="S202" s="33"/>
      <c r="T202" s="33"/>
      <c r="U202" s="33"/>
      <c r="V202" s="188"/>
      <c r="W202" s="188"/>
      <c r="X202" s="188"/>
      <c r="Y202" s="188"/>
      <c r="Z202" s="225"/>
      <c r="AA202" s="225"/>
      <c r="AB202" s="225"/>
      <c r="AC202" s="188"/>
      <c r="AD202" s="178"/>
      <c r="AE202" s="225"/>
    </row>
    <row r="203" spans="1:31" ht="25.5">
      <c r="A203" s="236"/>
      <c r="B203" s="237"/>
      <c r="C203" s="236"/>
      <c r="D203" s="236"/>
      <c r="E203" s="293"/>
      <c r="F203" s="50" t="s">
        <v>79</v>
      </c>
      <c r="G203" s="33"/>
      <c r="H203" s="33"/>
      <c r="I203" s="33"/>
      <c r="J203" s="33"/>
      <c r="K203" s="33"/>
      <c r="L203" s="33"/>
      <c r="M203" s="33"/>
      <c r="N203" s="33"/>
      <c r="O203" s="33"/>
      <c r="P203" s="63">
        <v>698</v>
      </c>
      <c r="Q203" s="63">
        <v>698</v>
      </c>
      <c r="R203" s="63">
        <v>698</v>
      </c>
      <c r="S203" s="33"/>
      <c r="T203" s="33"/>
      <c r="U203" s="33"/>
      <c r="V203" s="188"/>
      <c r="W203" s="188"/>
      <c r="X203" s="188"/>
      <c r="Y203" s="188"/>
      <c r="Z203" s="225"/>
      <c r="AA203" s="225"/>
      <c r="AB203" s="225"/>
      <c r="AC203" s="188"/>
      <c r="AD203" s="178"/>
      <c r="AE203" s="225"/>
    </row>
    <row r="204" spans="1:31" ht="25.5">
      <c r="A204" s="236"/>
      <c r="B204" s="237"/>
      <c r="C204" s="236"/>
      <c r="D204" s="236"/>
      <c r="E204" s="293"/>
      <c r="F204" s="46" t="s">
        <v>67</v>
      </c>
      <c r="G204" s="33"/>
      <c r="H204" s="33"/>
      <c r="I204" s="33"/>
      <c r="J204" s="33"/>
      <c r="K204" s="33"/>
      <c r="L204" s="33"/>
      <c r="M204" s="33"/>
      <c r="N204" s="33"/>
      <c r="O204" s="33"/>
      <c r="P204" s="63">
        <v>445</v>
      </c>
      <c r="Q204" s="63">
        <v>445</v>
      </c>
      <c r="R204" s="63">
        <v>445</v>
      </c>
      <c r="S204" s="33"/>
      <c r="T204" s="33"/>
      <c r="U204" s="33"/>
      <c r="V204" s="188"/>
      <c r="W204" s="188"/>
      <c r="X204" s="188"/>
      <c r="Y204" s="188"/>
      <c r="Z204" s="225"/>
      <c r="AA204" s="225"/>
      <c r="AB204" s="225"/>
      <c r="AC204" s="188"/>
      <c r="AD204" s="178"/>
      <c r="AE204" s="225"/>
    </row>
    <row r="205" spans="1:31" ht="25.5">
      <c r="A205" s="236"/>
      <c r="B205" s="237"/>
      <c r="C205" s="236"/>
      <c r="D205" s="236"/>
      <c r="E205" s="293"/>
      <c r="F205" s="46" t="s">
        <v>98</v>
      </c>
      <c r="G205" s="33"/>
      <c r="H205" s="33"/>
      <c r="I205" s="33"/>
      <c r="J205" s="33"/>
      <c r="K205" s="33"/>
      <c r="L205" s="33"/>
      <c r="M205" s="33"/>
      <c r="N205" s="33"/>
      <c r="O205" s="33"/>
      <c r="P205" s="63">
        <v>769</v>
      </c>
      <c r="Q205" s="63">
        <v>769</v>
      </c>
      <c r="R205" s="63">
        <v>769</v>
      </c>
      <c r="S205" s="33"/>
      <c r="T205" s="33"/>
      <c r="U205" s="33"/>
      <c r="V205" s="188"/>
      <c r="W205" s="188"/>
      <c r="X205" s="188"/>
      <c r="Y205" s="188"/>
      <c r="Z205" s="225"/>
      <c r="AA205" s="225"/>
      <c r="AB205" s="225"/>
      <c r="AC205" s="188"/>
      <c r="AD205" s="178"/>
      <c r="AE205" s="225"/>
    </row>
    <row r="206" spans="1:31" ht="25.5">
      <c r="A206" s="236"/>
      <c r="B206" s="237"/>
      <c r="C206" s="296"/>
      <c r="D206" s="236"/>
      <c r="E206" s="293"/>
      <c r="F206" s="46" t="s">
        <v>91</v>
      </c>
      <c r="G206" s="33"/>
      <c r="H206" s="33"/>
      <c r="I206" s="33"/>
      <c r="J206" s="33"/>
      <c r="K206" s="33"/>
      <c r="L206" s="33"/>
      <c r="M206" s="33"/>
      <c r="N206" s="33"/>
      <c r="O206" s="33"/>
      <c r="P206" s="63">
        <v>384</v>
      </c>
      <c r="Q206" s="63">
        <v>384</v>
      </c>
      <c r="R206" s="63">
        <v>384</v>
      </c>
      <c r="S206" s="33"/>
      <c r="T206" s="33"/>
      <c r="U206" s="33"/>
      <c r="V206" s="188"/>
      <c r="W206" s="188"/>
      <c r="X206" s="188"/>
      <c r="Y206" s="188"/>
      <c r="Z206" s="225"/>
      <c r="AA206" s="225"/>
      <c r="AB206" s="225"/>
      <c r="AC206" s="188"/>
      <c r="AD206" s="149"/>
      <c r="AE206" s="225"/>
    </row>
    <row r="207" spans="1:31" ht="25.5">
      <c r="A207" s="295"/>
      <c r="B207" s="238"/>
      <c r="C207" s="295"/>
      <c r="D207" s="295"/>
      <c r="E207" s="294"/>
      <c r="F207" s="46" t="s">
        <v>85</v>
      </c>
      <c r="G207" s="33"/>
      <c r="H207" s="33"/>
      <c r="I207" s="33"/>
      <c r="J207" s="33"/>
      <c r="K207" s="33"/>
      <c r="L207" s="33"/>
      <c r="M207" s="33"/>
      <c r="N207" s="33"/>
      <c r="O207" s="33"/>
      <c r="P207" s="63">
        <v>76</v>
      </c>
      <c r="Q207" s="63">
        <v>76</v>
      </c>
      <c r="R207" s="63">
        <v>76</v>
      </c>
      <c r="S207" s="33"/>
      <c r="T207" s="33"/>
      <c r="U207" s="33"/>
      <c r="V207" s="92"/>
      <c r="W207" s="92"/>
      <c r="X207" s="92"/>
      <c r="Y207" s="92"/>
      <c r="Z207" s="83"/>
      <c r="AA207" s="83"/>
      <c r="AB207" s="83"/>
      <c r="AC207" s="92"/>
      <c r="AD207" s="82"/>
      <c r="AE207" s="83"/>
    </row>
    <row r="208" spans="1:31" ht="21.75" customHeight="1">
      <c r="A208" s="4"/>
      <c r="B208" s="28" t="s">
        <v>143</v>
      </c>
      <c r="C208" s="8"/>
      <c r="D208" s="4"/>
      <c r="E208" s="14"/>
      <c r="F208" s="48"/>
      <c r="G208" s="34"/>
      <c r="H208" s="34"/>
      <c r="I208" s="34"/>
      <c r="J208" s="34"/>
      <c r="K208" s="34"/>
      <c r="L208" s="34"/>
      <c r="M208" s="34"/>
      <c r="N208" s="34"/>
      <c r="O208" s="34"/>
      <c r="P208" s="60">
        <f>SUM(P189:P207)</f>
        <v>19253</v>
      </c>
      <c r="Q208" s="60">
        <f>SUM(Q189:Q207)</f>
        <v>19253</v>
      </c>
      <c r="R208" s="60">
        <f>SUM(R189:R207)</f>
        <v>19253</v>
      </c>
      <c r="S208" s="34"/>
      <c r="T208" s="34"/>
      <c r="U208" s="34"/>
      <c r="V208" s="95"/>
      <c r="W208" s="95"/>
      <c r="X208" s="95"/>
      <c r="Y208" s="95"/>
      <c r="Z208" s="96"/>
      <c r="AA208" s="96"/>
      <c r="AB208" s="96"/>
      <c r="AC208" s="95"/>
      <c r="AD208" s="96"/>
      <c r="AE208" s="96"/>
    </row>
    <row r="209" spans="1:31" s="9" customFormat="1" ht="36.75" customHeight="1">
      <c r="A209" s="173"/>
      <c r="B209" s="174"/>
      <c r="C209" s="174"/>
      <c r="D209" s="174"/>
      <c r="E209" s="174"/>
      <c r="F209" s="174"/>
      <c r="G209" s="163" t="s">
        <v>176</v>
      </c>
      <c r="H209" s="163"/>
      <c r="I209" s="163"/>
      <c r="J209" s="164" t="s">
        <v>196</v>
      </c>
      <c r="K209" s="165"/>
      <c r="L209" s="166"/>
      <c r="M209" s="163" t="s">
        <v>195</v>
      </c>
      <c r="N209" s="163"/>
      <c r="O209" s="163"/>
      <c r="P209" s="164" t="s">
        <v>197</v>
      </c>
      <c r="Q209" s="165"/>
      <c r="R209" s="166"/>
      <c r="S209" s="163" t="s">
        <v>198</v>
      </c>
      <c r="T209" s="163"/>
      <c r="U209" s="163"/>
      <c r="V209" s="179"/>
      <c r="W209" s="180"/>
      <c r="X209" s="180"/>
      <c r="Y209" s="180"/>
      <c r="Z209" s="180"/>
      <c r="AA209" s="180"/>
      <c r="AB209" s="180"/>
      <c r="AC209" s="180"/>
      <c r="AD209" s="180"/>
      <c r="AE209" s="181"/>
    </row>
    <row r="210" spans="1:31" ht="40.5" customHeight="1">
      <c r="A210" s="159">
        <v>33</v>
      </c>
      <c r="B210" s="157" t="s">
        <v>12</v>
      </c>
      <c r="C210" s="159" t="s">
        <v>207</v>
      </c>
      <c r="D210" s="159" t="s">
        <v>226</v>
      </c>
      <c r="E210" s="161" t="s">
        <v>19</v>
      </c>
      <c r="F210" s="175" t="s">
        <v>130</v>
      </c>
      <c r="G210" s="252"/>
      <c r="H210" s="252"/>
      <c r="I210" s="252"/>
      <c r="J210" s="252"/>
      <c r="K210" s="252"/>
      <c r="L210" s="252"/>
      <c r="M210" s="252"/>
      <c r="N210" s="252"/>
      <c r="O210" s="252"/>
      <c r="P210" s="223">
        <v>834</v>
      </c>
      <c r="Q210" s="223">
        <v>834</v>
      </c>
      <c r="R210" s="223">
        <v>834</v>
      </c>
      <c r="S210" s="252"/>
      <c r="T210" s="252"/>
      <c r="U210" s="252"/>
      <c r="V210" s="182" t="s">
        <v>10</v>
      </c>
      <c r="W210" s="182" t="s">
        <v>227</v>
      </c>
      <c r="X210" s="182" t="s">
        <v>11</v>
      </c>
      <c r="Y210" s="182" t="s">
        <v>16</v>
      </c>
      <c r="Z210" s="148" t="s">
        <v>203</v>
      </c>
      <c r="AA210" s="148" t="s">
        <v>15</v>
      </c>
      <c r="AB210" s="83" t="s">
        <v>225</v>
      </c>
      <c r="AC210" s="92">
        <v>90</v>
      </c>
      <c r="AD210" s="148" t="s">
        <v>177</v>
      </c>
      <c r="AE210" s="148" t="s">
        <v>18</v>
      </c>
    </row>
    <row r="211" spans="1:31" ht="27.75" customHeight="1">
      <c r="A211" s="236"/>
      <c r="B211" s="237"/>
      <c r="C211" s="236"/>
      <c r="D211" s="236"/>
      <c r="E211" s="293"/>
      <c r="F211" s="176"/>
      <c r="G211" s="232"/>
      <c r="H211" s="232"/>
      <c r="I211" s="232"/>
      <c r="J211" s="191"/>
      <c r="K211" s="191"/>
      <c r="L211" s="191"/>
      <c r="M211" s="191"/>
      <c r="N211" s="191"/>
      <c r="O211" s="191"/>
      <c r="P211" s="224"/>
      <c r="Q211" s="224"/>
      <c r="R211" s="224"/>
      <c r="S211" s="191"/>
      <c r="T211" s="191"/>
      <c r="U211" s="191"/>
      <c r="V211" s="183"/>
      <c r="W211" s="183"/>
      <c r="X211" s="183"/>
      <c r="Y211" s="183"/>
      <c r="Z211" s="149"/>
      <c r="AA211" s="149"/>
      <c r="AB211" s="83" t="s">
        <v>217</v>
      </c>
      <c r="AC211" s="92">
        <v>90</v>
      </c>
      <c r="AD211" s="149"/>
      <c r="AE211" s="149"/>
    </row>
    <row r="212" spans="1:31" ht="27.75" customHeight="1">
      <c r="A212" s="295"/>
      <c r="B212" s="238"/>
      <c r="C212" s="295"/>
      <c r="D212" s="295"/>
      <c r="E212" s="294"/>
      <c r="F212" s="117" t="s">
        <v>61</v>
      </c>
      <c r="G212" s="112"/>
      <c r="H212" s="112"/>
      <c r="I212" s="112"/>
      <c r="J212" s="111"/>
      <c r="K212" s="111"/>
      <c r="L212" s="111"/>
      <c r="M212" s="111">
        <v>1260</v>
      </c>
      <c r="N212" s="111">
        <v>1260</v>
      </c>
      <c r="O212" s="111">
        <v>1260</v>
      </c>
      <c r="P212" s="129"/>
      <c r="Q212" s="129"/>
      <c r="R212" s="129"/>
      <c r="S212" s="111"/>
      <c r="T212" s="111"/>
      <c r="U212" s="111"/>
      <c r="V212" s="116"/>
      <c r="W212" s="116"/>
      <c r="X212" s="116"/>
      <c r="Y212" s="116"/>
      <c r="Z212" s="115"/>
      <c r="AA212" s="115"/>
      <c r="AB212" s="113"/>
      <c r="AC212" s="114"/>
      <c r="AD212" s="115"/>
      <c r="AE212" s="115"/>
    </row>
    <row r="213" spans="1:31" ht="21.75" customHeight="1">
      <c r="A213" s="4"/>
      <c r="B213" s="28" t="s">
        <v>143</v>
      </c>
      <c r="C213" s="8"/>
      <c r="D213" s="4"/>
      <c r="E213" s="14"/>
      <c r="F213" s="48"/>
      <c r="G213" s="34"/>
      <c r="H213" s="34"/>
      <c r="I213" s="34"/>
      <c r="J213" s="34"/>
      <c r="K213" s="34"/>
      <c r="L213" s="34"/>
      <c r="M213" s="34">
        <f>M212</f>
        <v>1260</v>
      </c>
      <c r="N213" s="34">
        <f t="shared" ref="N213:O213" si="0">N212</f>
        <v>1260</v>
      </c>
      <c r="O213" s="34">
        <f t="shared" si="0"/>
        <v>1260</v>
      </c>
      <c r="P213" s="57">
        <f>P210</f>
        <v>834</v>
      </c>
      <c r="Q213" s="57">
        <f>Q210</f>
        <v>834</v>
      </c>
      <c r="R213" s="57">
        <f>R210</f>
        <v>834</v>
      </c>
      <c r="S213" s="34"/>
      <c r="T213" s="34"/>
      <c r="U213" s="34"/>
      <c r="V213" s="95"/>
      <c r="W213" s="95"/>
      <c r="X213" s="95"/>
      <c r="Y213" s="95"/>
      <c r="Z213" s="96"/>
      <c r="AA213" s="96"/>
      <c r="AB213" s="96"/>
      <c r="AC213" s="95"/>
      <c r="AD213" s="96"/>
      <c r="AE213" s="96"/>
    </row>
    <row r="214" spans="1:31" ht="40.5" customHeight="1">
      <c r="A214" s="3"/>
      <c r="B214" s="29"/>
      <c r="C214" s="18"/>
      <c r="D214" s="3"/>
      <c r="E214" s="12"/>
      <c r="F214" s="51"/>
      <c r="G214" s="300" t="s">
        <v>230</v>
      </c>
      <c r="H214" s="301"/>
      <c r="I214" s="302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226"/>
      <c r="W214" s="227"/>
      <c r="X214" s="227"/>
      <c r="Y214" s="227"/>
      <c r="Z214" s="227"/>
      <c r="AA214" s="227"/>
      <c r="AB214" s="227"/>
      <c r="AC214" s="227"/>
      <c r="AD214" s="227"/>
      <c r="AE214" s="228"/>
    </row>
    <row r="215" spans="1:31" ht="42.75" customHeight="1">
      <c r="A215" s="159">
        <v>34</v>
      </c>
      <c r="B215" s="157" t="s">
        <v>12</v>
      </c>
      <c r="C215" s="159" t="s">
        <v>207</v>
      </c>
      <c r="D215" s="159" t="s">
        <v>228</v>
      </c>
      <c r="E215" s="161" t="s">
        <v>19</v>
      </c>
      <c r="F215" s="175" t="s">
        <v>60</v>
      </c>
      <c r="G215" s="231">
        <v>149141</v>
      </c>
      <c r="H215" s="231">
        <v>149141</v>
      </c>
      <c r="I215" s="231">
        <v>149141</v>
      </c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82" t="s">
        <v>10</v>
      </c>
      <c r="W215" s="182" t="s">
        <v>229</v>
      </c>
      <c r="X215" s="182" t="s">
        <v>11</v>
      </c>
      <c r="Y215" s="182" t="s">
        <v>16</v>
      </c>
      <c r="Z215" s="148" t="s">
        <v>203</v>
      </c>
      <c r="AA215" s="148" t="s">
        <v>15</v>
      </c>
      <c r="AB215" s="83" t="s">
        <v>225</v>
      </c>
      <c r="AC215" s="92">
        <v>100</v>
      </c>
      <c r="AD215" s="148" t="s">
        <v>165</v>
      </c>
      <c r="AE215" s="148" t="s">
        <v>18</v>
      </c>
    </row>
    <row r="216" spans="1:31" ht="29.25" customHeight="1">
      <c r="A216" s="160"/>
      <c r="B216" s="158"/>
      <c r="C216" s="160"/>
      <c r="D216" s="160"/>
      <c r="E216" s="162"/>
      <c r="F216" s="176"/>
      <c r="G216" s="303"/>
      <c r="H216" s="303"/>
      <c r="I216" s="303"/>
      <c r="J216" s="172"/>
      <c r="K216" s="172"/>
      <c r="L216" s="172"/>
      <c r="M216" s="172"/>
      <c r="N216" s="172"/>
      <c r="O216" s="172"/>
      <c r="P216" s="172"/>
      <c r="Q216" s="172"/>
      <c r="R216" s="172"/>
      <c r="S216" s="172"/>
      <c r="T216" s="172"/>
      <c r="U216" s="172"/>
      <c r="V216" s="183"/>
      <c r="W216" s="183"/>
      <c r="X216" s="183"/>
      <c r="Y216" s="183"/>
      <c r="Z216" s="149"/>
      <c r="AA216" s="149"/>
      <c r="AB216" s="83" t="s">
        <v>217</v>
      </c>
      <c r="AC216" s="92">
        <v>90</v>
      </c>
      <c r="AD216" s="149"/>
      <c r="AE216" s="149"/>
    </row>
    <row r="217" spans="1:31" ht="19.5" customHeight="1">
      <c r="A217" s="4"/>
      <c r="B217" s="28" t="s">
        <v>143</v>
      </c>
      <c r="C217" s="8"/>
      <c r="D217" s="4"/>
      <c r="E217" s="14"/>
      <c r="F217" s="48"/>
      <c r="G217" s="34">
        <f>G215</f>
        <v>149141</v>
      </c>
      <c r="H217" s="34">
        <f>H215</f>
        <v>149141</v>
      </c>
      <c r="I217" s="34">
        <f>I215</f>
        <v>149141</v>
      </c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95"/>
      <c r="W217" s="95"/>
      <c r="X217" s="95"/>
      <c r="Y217" s="95"/>
      <c r="Z217" s="96"/>
      <c r="AA217" s="96"/>
      <c r="AB217" s="96"/>
      <c r="AC217" s="95"/>
      <c r="AD217" s="96"/>
      <c r="AE217" s="96"/>
    </row>
    <row r="218" spans="1:31" ht="33" customHeight="1">
      <c r="A218" s="3"/>
      <c r="B218" s="29"/>
      <c r="C218" s="18"/>
      <c r="D218" s="3"/>
      <c r="E218" s="12"/>
      <c r="F218" s="51"/>
      <c r="G218" s="300" t="s">
        <v>230</v>
      </c>
      <c r="H218" s="301"/>
      <c r="I218" s="302"/>
      <c r="J218" s="35"/>
      <c r="K218" s="35"/>
      <c r="L218" s="35"/>
      <c r="M218" s="163" t="s">
        <v>195</v>
      </c>
      <c r="N218" s="163"/>
      <c r="O218" s="163"/>
      <c r="P218" s="35"/>
      <c r="Q218" s="35"/>
      <c r="R218" s="35"/>
      <c r="S218" s="35"/>
      <c r="T218" s="35"/>
      <c r="U218" s="35"/>
      <c r="V218" s="226"/>
      <c r="W218" s="227"/>
      <c r="X218" s="227"/>
      <c r="Y218" s="227"/>
      <c r="Z218" s="227"/>
      <c r="AA218" s="227"/>
      <c r="AB218" s="227"/>
      <c r="AC218" s="227"/>
      <c r="AD218" s="227"/>
      <c r="AE218" s="228"/>
    </row>
    <row r="219" spans="1:31" ht="41.25" customHeight="1">
      <c r="A219" s="159">
        <v>35</v>
      </c>
      <c r="B219" s="157" t="s">
        <v>12</v>
      </c>
      <c r="C219" s="159" t="s">
        <v>207</v>
      </c>
      <c r="D219" s="159" t="s">
        <v>231</v>
      </c>
      <c r="E219" s="161" t="s">
        <v>19</v>
      </c>
      <c r="F219" s="243" t="s">
        <v>64</v>
      </c>
      <c r="G219" s="223">
        <v>5500</v>
      </c>
      <c r="H219" s="223">
        <v>5500</v>
      </c>
      <c r="I219" s="223">
        <v>5500</v>
      </c>
      <c r="J219" s="223"/>
      <c r="K219" s="223"/>
      <c r="L219" s="223"/>
      <c r="M219" s="223">
        <v>6263</v>
      </c>
      <c r="N219" s="223">
        <v>6263</v>
      </c>
      <c r="O219" s="223">
        <v>6263</v>
      </c>
      <c r="P219" s="252"/>
      <c r="Q219" s="252"/>
      <c r="R219" s="252"/>
      <c r="S219" s="252"/>
      <c r="T219" s="252"/>
      <c r="U219" s="252"/>
      <c r="V219" s="182" t="s">
        <v>10</v>
      </c>
      <c r="W219" s="182" t="s">
        <v>232</v>
      </c>
      <c r="X219" s="182" t="s">
        <v>11</v>
      </c>
      <c r="Y219" s="182" t="s">
        <v>16</v>
      </c>
      <c r="Z219" s="148" t="s">
        <v>203</v>
      </c>
      <c r="AA219" s="148" t="s">
        <v>15</v>
      </c>
      <c r="AB219" s="83" t="s">
        <v>225</v>
      </c>
      <c r="AC219" s="92">
        <v>95</v>
      </c>
      <c r="AD219" s="148" t="s">
        <v>165</v>
      </c>
      <c r="AE219" s="148" t="s">
        <v>18</v>
      </c>
    </row>
    <row r="220" spans="1:31" ht="27.75" customHeight="1">
      <c r="A220" s="160"/>
      <c r="B220" s="158"/>
      <c r="C220" s="160"/>
      <c r="D220" s="160"/>
      <c r="E220" s="162"/>
      <c r="F220" s="244"/>
      <c r="G220" s="224"/>
      <c r="H220" s="224"/>
      <c r="I220" s="224"/>
      <c r="J220" s="224"/>
      <c r="K220" s="224"/>
      <c r="L220" s="224"/>
      <c r="M220" s="224"/>
      <c r="N220" s="224"/>
      <c r="O220" s="224"/>
      <c r="P220" s="191"/>
      <c r="Q220" s="191"/>
      <c r="R220" s="191"/>
      <c r="S220" s="191"/>
      <c r="T220" s="191"/>
      <c r="U220" s="191"/>
      <c r="V220" s="183"/>
      <c r="W220" s="183"/>
      <c r="X220" s="183"/>
      <c r="Y220" s="183"/>
      <c r="Z220" s="149"/>
      <c r="AA220" s="149"/>
      <c r="AB220" s="83" t="s">
        <v>217</v>
      </c>
      <c r="AC220" s="92">
        <v>90</v>
      </c>
      <c r="AD220" s="149"/>
      <c r="AE220" s="149"/>
    </row>
    <row r="221" spans="1:31" ht="21.75" customHeight="1">
      <c r="A221" s="4"/>
      <c r="B221" s="28" t="s">
        <v>143</v>
      </c>
      <c r="C221" s="8"/>
      <c r="D221" s="4"/>
      <c r="E221" s="14"/>
      <c r="F221" s="48"/>
      <c r="G221" s="57">
        <f>G219</f>
        <v>5500</v>
      </c>
      <c r="H221" s="57">
        <f>H219</f>
        <v>5500</v>
      </c>
      <c r="I221" s="57">
        <f>I219</f>
        <v>5500</v>
      </c>
      <c r="J221" s="57"/>
      <c r="K221" s="57"/>
      <c r="L221" s="57"/>
      <c r="M221" s="57">
        <f>M219</f>
        <v>6263</v>
      </c>
      <c r="N221" s="57">
        <f>N219</f>
        <v>6263</v>
      </c>
      <c r="O221" s="57">
        <f>O219</f>
        <v>6263</v>
      </c>
      <c r="P221" s="34"/>
      <c r="Q221" s="34"/>
      <c r="R221" s="34"/>
      <c r="S221" s="34"/>
      <c r="T221" s="34"/>
      <c r="U221" s="34"/>
      <c r="V221" s="95"/>
      <c r="W221" s="95"/>
      <c r="X221" s="95"/>
      <c r="Y221" s="95"/>
      <c r="Z221" s="96"/>
      <c r="AA221" s="96"/>
      <c r="AB221" s="96"/>
      <c r="AC221" s="95"/>
      <c r="AD221" s="96"/>
      <c r="AE221" s="96"/>
    </row>
    <row r="222" spans="1:31" s="9" customFormat="1" ht="53.25" customHeight="1">
      <c r="A222" s="173"/>
      <c r="B222" s="174"/>
      <c r="C222" s="174"/>
      <c r="D222" s="174"/>
      <c r="E222" s="174"/>
      <c r="F222" s="174"/>
      <c r="G222" s="163" t="s">
        <v>176</v>
      </c>
      <c r="H222" s="163"/>
      <c r="I222" s="163"/>
      <c r="J222" s="164" t="s">
        <v>196</v>
      </c>
      <c r="K222" s="165"/>
      <c r="L222" s="166"/>
      <c r="M222" s="163" t="s">
        <v>195</v>
      </c>
      <c r="N222" s="163"/>
      <c r="O222" s="163"/>
      <c r="P222" s="164" t="s">
        <v>197</v>
      </c>
      <c r="Q222" s="165"/>
      <c r="R222" s="166"/>
      <c r="S222" s="163" t="s">
        <v>198</v>
      </c>
      <c r="T222" s="163"/>
      <c r="U222" s="163"/>
      <c r="V222" s="179"/>
      <c r="W222" s="180"/>
      <c r="X222" s="180"/>
      <c r="Y222" s="180"/>
      <c r="Z222" s="180"/>
      <c r="AA222" s="180"/>
      <c r="AB222" s="180"/>
      <c r="AC222" s="180"/>
      <c r="AD222" s="181"/>
      <c r="AE222" s="100"/>
    </row>
    <row r="223" spans="1:31" ht="26.25" customHeight="1">
      <c r="A223" s="169">
        <v>36</v>
      </c>
      <c r="B223" s="177" t="s">
        <v>30</v>
      </c>
      <c r="C223" s="169" t="s">
        <v>312</v>
      </c>
      <c r="D223" s="169" t="s">
        <v>313</v>
      </c>
      <c r="E223" s="167" t="s">
        <v>19</v>
      </c>
      <c r="F223" s="46" t="s">
        <v>64</v>
      </c>
      <c r="G223" s="33"/>
      <c r="H223" s="33"/>
      <c r="I223" s="33"/>
      <c r="J223" s="33"/>
      <c r="K223" s="33"/>
      <c r="L223" s="33"/>
      <c r="M223" s="58">
        <v>567</v>
      </c>
      <c r="N223" s="58">
        <v>567</v>
      </c>
      <c r="O223" s="58">
        <v>567</v>
      </c>
      <c r="P223" s="33"/>
      <c r="Q223" s="33"/>
      <c r="R223" s="33"/>
      <c r="S223" s="33"/>
      <c r="T223" s="33"/>
      <c r="U223" s="33"/>
      <c r="V223" s="188">
        <v>8</v>
      </c>
      <c r="W223" s="188" t="s">
        <v>310</v>
      </c>
      <c r="X223" s="188" t="s">
        <v>311</v>
      </c>
      <c r="Y223" s="188" t="s">
        <v>16</v>
      </c>
      <c r="Z223" s="225" t="s">
        <v>189</v>
      </c>
      <c r="AA223" s="148" t="s">
        <v>15</v>
      </c>
      <c r="AB223" s="225" t="s">
        <v>225</v>
      </c>
      <c r="AC223" s="188">
        <v>90</v>
      </c>
      <c r="AD223" s="148" t="s">
        <v>165</v>
      </c>
      <c r="AE223" s="225" t="s">
        <v>18</v>
      </c>
    </row>
    <row r="224" spans="1:31" ht="27.75" customHeight="1">
      <c r="A224" s="170"/>
      <c r="B224" s="235"/>
      <c r="C224" s="170"/>
      <c r="D224" s="170"/>
      <c r="E224" s="168"/>
      <c r="F224" s="46" t="s">
        <v>68</v>
      </c>
      <c r="G224" s="33"/>
      <c r="H224" s="33"/>
      <c r="I224" s="33"/>
      <c r="J224" s="33"/>
      <c r="K224" s="33"/>
      <c r="L224" s="33"/>
      <c r="M224" s="63">
        <v>284</v>
      </c>
      <c r="N224" s="63">
        <v>284</v>
      </c>
      <c r="O224" s="63">
        <v>284</v>
      </c>
      <c r="P224" s="33"/>
      <c r="Q224" s="33"/>
      <c r="R224" s="33"/>
      <c r="S224" s="33"/>
      <c r="T224" s="33"/>
      <c r="U224" s="33"/>
      <c r="V224" s="189"/>
      <c r="W224" s="189"/>
      <c r="X224" s="189"/>
      <c r="Y224" s="189"/>
      <c r="Z224" s="184"/>
      <c r="AA224" s="178"/>
      <c r="AB224" s="225"/>
      <c r="AC224" s="188"/>
      <c r="AD224" s="178"/>
      <c r="AE224" s="184"/>
    </row>
    <row r="225" spans="1:31" ht="25.5" customHeight="1">
      <c r="A225" s="170"/>
      <c r="B225" s="235"/>
      <c r="C225" s="170"/>
      <c r="D225" s="170"/>
      <c r="E225" s="168"/>
      <c r="F225" s="46" t="s">
        <v>61</v>
      </c>
      <c r="G225" s="33"/>
      <c r="H225" s="33"/>
      <c r="I225" s="33"/>
      <c r="J225" s="33"/>
      <c r="K225" s="33"/>
      <c r="L225" s="33"/>
      <c r="M225" s="63">
        <v>284</v>
      </c>
      <c r="N225" s="63">
        <v>284</v>
      </c>
      <c r="O225" s="63">
        <v>284</v>
      </c>
      <c r="P225" s="33"/>
      <c r="Q225" s="33"/>
      <c r="R225" s="33"/>
      <c r="S225" s="33"/>
      <c r="T225" s="33"/>
      <c r="U225" s="33"/>
      <c r="V225" s="189"/>
      <c r="W225" s="189"/>
      <c r="X225" s="189"/>
      <c r="Y225" s="189"/>
      <c r="Z225" s="184"/>
      <c r="AA225" s="178"/>
      <c r="AB225" s="225"/>
      <c r="AC225" s="188"/>
      <c r="AD225" s="178"/>
      <c r="AE225" s="184"/>
    </row>
    <row r="226" spans="1:31" ht="27.75" customHeight="1">
      <c r="A226" s="170"/>
      <c r="B226" s="235"/>
      <c r="C226" s="170"/>
      <c r="D226" s="170"/>
      <c r="E226" s="168"/>
      <c r="F226" s="46" t="s">
        <v>88</v>
      </c>
      <c r="G226" s="33"/>
      <c r="H226" s="33"/>
      <c r="I226" s="33"/>
      <c r="J226" s="33"/>
      <c r="K226" s="33"/>
      <c r="L226" s="33"/>
      <c r="M226" s="63">
        <v>851</v>
      </c>
      <c r="N226" s="63">
        <v>851</v>
      </c>
      <c r="O226" s="63">
        <v>851</v>
      </c>
      <c r="P226" s="33"/>
      <c r="Q226" s="33"/>
      <c r="R226" s="33"/>
      <c r="S226" s="33"/>
      <c r="T226" s="33"/>
      <c r="U226" s="33"/>
      <c r="V226" s="189"/>
      <c r="W226" s="189"/>
      <c r="X226" s="189"/>
      <c r="Y226" s="189"/>
      <c r="Z226" s="184"/>
      <c r="AA226" s="178"/>
      <c r="AB226" s="225" t="s">
        <v>217</v>
      </c>
      <c r="AC226" s="188">
        <v>90</v>
      </c>
      <c r="AD226" s="178"/>
      <c r="AE226" s="184"/>
    </row>
    <row r="227" spans="1:31" ht="27.75" customHeight="1">
      <c r="A227" s="170"/>
      <c r="B227" s="235"/>
      <c r="C227" s="170"/>
      <c r="D227" s="170"/>
      <c r="E227" s="168"/>
      <c r="F227" s="46" t="s">
        <v>124</v>
      </c>
      <c r="G227" s="33"/>
      <c r="H227" s="33"/>
      <c r="I227" s="33"/>
      <c r="J227" s="33"/>
      <c r="K227" s="33"/>
      <c r="L227" s="33"/>
      <c r="M227" s="63">
        <v>284</v>
      </c>
      <c r="N227" s="63">
        <v>284</v>
      </c>
      <c r="O227" s="63">
        <v>284</v>
      </c>
      <c r="P227" s="33"/>
      <c r="Q227" s="33"/>
      <c r="R227" s="33"/>
      <c r="S227" s="33"/>
      <c r="T227" s="33"/>
      <c r="U227" s="33"/>
      <c r="V227" s="189"/>
      <c r="W227" s="189"/>
      <c r="X227" s="189"/>
      <c r="Y227" s="189"/>
      <c r="Z227" s="184"/>
      <c r="AA227" s="178"/>
      <c r="AB227" s="225"/>
      <c r="AC227" s="188"/>
      <c r="AD227" s="178"/>
      <c r="AE227" s="184"/>
    </row>
    <row r="228" spans="1:31" ht="27" customHeight="1">
      <c r="A228" s="170"/>
      <c r="B228" s="235"/>
      <c r="C228" s="170"/>
      <c r="D228" s="170"/>
      <c r="E228" s="168"/>
      <c r="F228" s="46" t="s">
        <v>130</v>
      </c>
      <c r="G228" s="33"/>
      <c r="H228" s="33"/>
      <c r="I228" s="33"/>
      <c r="J228" s="33"/>
      <c r="K228" s="33"/>
      <c r="L228" s="33"/>
      <c r="M228" s="63">
        <v>284</v>
      </c>
      <c r="N228" s="63">
        <v>284</v>
      </c>
      <c r="O228" s="63">
        <v>284</v>
      </c>
      <c r="P228" s="33"/>
      <c r="Q228" s="33"/>
      <c r="R228" s="33"/>
      <c r="S228" s="33"/>
      <c r="T228" s="33"/>
      <c r="U228" s="33"/>
      <c r="V228" s="189"/>
      <c r="W228" s="189"/>
      <c r="X228" s="189"/>
      <c r="Y228" s="189"/>
      <c r="Z228" s="184"/>
      <c r="AA228" s="178"/>
      <c r="AB228" s="225"/>
      <c r="AC228" s="188"/>
      <c r="AD228" s="178"/>
      <c r="AE228" s="184"/>
    </row>
    <row r="229" spans="1:31" ht="26.25" customHeight="1">
      <c r="A229" s="170"/>
      <c r="B229" s="235"/>
      <c r="C229" s="170"/>
      <c r="D229" s="170"/>
      <c r="E229" s="168"/>
      <c r="F229" s="46" t="s">
        <v>131</v>
      </c>
      <c r="G229" s="33"/>
      <c r="H229" s="33"/>
      <c r="I229" s="33"/>
      <c r="J229" s="33"/>
      <c r="K229" s="33"/>
      <c r="L229" s="33"/>
      <c r="M229" s="63">
        <v>284</v>
      </c>
      <c r="N229" s="63">
        <v>284</v>
      </c>
      <c r="O229" s="63">
        <v>284</v>
      </c>
      <c r="P229" s="33"/>
      <c r="Q229" s="33"/>
      <c r="R229" s="33"/>
      <c r="S229" s="33"/>
      <c r="T229" s="33"/>
      <c r="U229" s="33"/>
      <c r="V229" s="189"/>
      <c r="W229" s="189"/>
      <c r="X229" s="189"/>
      <c r="Y229" s="189"/>
      <c r="Z229" s="184"/>
      <c r="AA229" s="178"/>
      <c r="AB229" s="225"/>
      <c r="AC229" s="188"/>
      <c r="AD229" s="178"/>
      <c r="AE229" s="184"/>
    </row>
    <row r="230" spans="1:31" ht="27.75" customHeight="1">
      <c r="A230" s="170"/>
      <c r="B230" s="235"/>
      <c r="C230" s="170"/>
      <c r="D230" s="170"/>
      <c r="E230" s="168"/>
      <c r="F230" s="50" t="s">
        <v>67</v>
      </c>
      <c r="G230" s="33"/>
      <c r="H230" s="33"/>
      <c r="I230" s="33"/>
      <c r="J230" s="33"/>
      <c r="K230" s="33"/>
      <c r="L230" s="33"/>
      <c r="M230" s="63">
        <v>284</v>
      </c>
      <c r="N230" s="63">
        <v>284</v>
      </c>
      <c r="O230" s="63">
        <v>284</v>
      </c>
      <c r="P230" s="33"/>
      <c r="Q230" s="33"/>
      <c r="R230" s="33"/>
      <c r="S230" s="33"/>
      <c r="T230" s="33"/>
      <c r="U230" s="33"/>
      <c r="V230" s="189"/>
      <c r="W230" s="189"/>
      <c r="X230" s="189"/>
      <c r="Y230" s="189"/>
      <c r="Z230" s="184"/>
      <c r="AA230" s="178"/>
      <c r="AB230" s="225"/>
      <c r="AC230" s="188"/>
      <c r="AD230" s="178"/>
      <c r="AE230" s="184"/>
    </row>
    <row r="231" spans="1:31" ht="38.25" customHeight="1">
      <c r="A231" s="170"/>
      <c r="B231" s="235"/>
      <c r="C231" s="170"/>
      <c r="D231" s="170"/>
      <c r="E231" s="168"/>
      <c r="F231" s="46" t="s">
        <v>123</v>
      </c>
      <c r="G231" s="33"/>
      <c r="H231" s="33"/>
      <c r="I231" s="33"/>
      <c r="J231" s="33"/>
      <c r="K231" s="33"/>
      <c r="L231" s="33"/>
      <c r="M231" s="58">
        <v>567</v>
      </c>
      <c r="N231" s="58">
        <v>567</v>
      </c>
      <c r="O231" s="58">
        <v>567</v>
      </c>
      <c r="P231" s="33"/>
      <c r="Q231" s="33"/>
      <c r="R231" s="33"/>
      <c r="S231" s="33"/>
      <c r="T231" s="33"/>
      <c r="U231" s="33"/>
      <c r="V231" s="189"/>
      <c r="W231" s="189"/>
      <c r="X231" s="189"/>
      <c r="Y231" s="189"/>
      <c r="Z231" s="184"/>
      <c r="AA231" s="149"/>
      <c r="AB231" s="225"/>
      <c r="AC231" s="188"/>
      <c r="AD231" s="149"/>
      <c r="AE231" s="184"/>
    </row>
    <row r="232" spans="1:31" ht="54" customHeight="1">
      <c r="A232" s="109"/>
      <c r="B232" s="28" t="s">
        <v>143</v>
      </c>
      <c r="C232" s="4"/>
      <c r="D232" s="4"/>
      <c r="E232" s="14"/>
      <c r="F232" s="28"/>
      <c r="G232" s="10"/>
      <c r="H232" s="10"/>
      <c r="I232" s="10"/>
      <c r="J232" s="10"/>
      <c r="K232" s="10"/>
      <c r="L232" s="10"/>
      <c r="M232" s="59">
        <f>SUM(M223:M231)</f>
        <v>3689</v>
      </c>
      <c r="N232" s="59">
        <f t="shared" ref="N232:O232" si="1">SUM(N223:N231)</f>
        <v>3689</v>
      </c>
      <c r="O232" s="59">
        <f t="shared" si="1"/>
        <v>3689</v>
      </c>
      <c r="P232" s="10"/>
      <c r="Q232" s="10"/>
      <c r="R232" s="10"/>
      <c r="S232" s="10"/>
      <c r="T232" s="10"/>
      <c r="U232" s="10"/>
      <c r="V232" s="95"/>
      <c r="W232" s="95"/>
      <c r="X232" s="95"/>
      <c r="Y232" s="95"/>
      <c r="Z232" s="96"/>
      <c r="AA232" s="96"/>
      <c r="AB232" s="96"/>
      <c r="AC232" s="95"/>
      <c r="AD232" s="96"/>
      <c r="AE232" s="96"/>
    </row>
    <row r="233" spans="1:31" ht="38.25" customHeight="1">
      <c r="A233" s="118"/>
      <c r="B233" s="150"/>
      <c r="C233" s="151"/>
      <c r="D233" s="151"/>
      <c r="E233" s="151"/>
      <c r="F233" s="152"/>
      <c r="G233" s="153" t="s">
        <v>176</v>
      </c>
      <c r="H233" s="153"/>
      <c r="I233" s="153"/>
      <c r="J233" s="154" t="s">
        <v>196</v>
      </c>
      <c r="K233" s="155"/>
      <c r="L233" s="156"/>
      <c r="M233" s="153" t="s">
        <v>195</v>
      </c>
      <c r="N233" s="153"/>
      <c r="O233" s="153"/>
      <c r="P233" s="154" t="s">
        <v>197</v>
      </c>
      <c r="Q233" s="155"/>
      <c r="R233" s="156"/>
      <c r="S233" s="153" t="s">
        <v>198</v>
      </c>
      <c r="T233" s="153"/>
      <c r="U233" s="153"/>
      <c r="V233" s="114"/>
      <c r="W233" s="114"/>
      <c r="X233" s="114"/>
      <c r="Y233" s="114"/>
      <c r="Z233" s="113"/>
      <c r="AA233" s="113"/>
      <c r="AB233" s="113"/>
      <c r="AC233" s="114"/>
      <c r="AD233" s="113"/>
      <c r="AE233" s="113"/>
    </row>
    <row r="234" spans="1:31" ht="38.25" customHeight="1">
      <c r="A234" s="109"/>
      <c r="B234" s="157" t="s">
        <v>30</v>
      </c>
      <c r="C234" s="159"/>
      <c r="D234" s="159"/>
      <c r="E234" s="161" t="s">
        <v>19</v>
      </c>
      <c r="F234" s="51" t="s">
        <v>61</v>
      </c>
      <c r="G234" s="110"/>
      <c r="H234" s="110"/>
      <c r="I234" s="110"/>
      <c r="J234" s="110"/>
      <c r="K234" s="110"/>
      <c r="L234" s="110"/>
      <c r="M234" s="58">
        <v>555</v>
      </c>
      <c r="N234" s="58">
        <v>555</v>
      </c>
      <c r="O234" s="58">
        <v>555</v>
      </c>
      <c r="P234" s="122"/>
      <c r="Q234" s="122"/>
      <c r="R234" s="122"/>
      <c r="S234" s="122"/>
      <c r="T234" s="122"/>
      <c r="U234" s="122"/>
      <c r="V234" s="182">
        <v>8</v>
      </c>
      <c r="W234" s="182" t="s">
        <v>314</v>
      </c>
      <c r="X234" s="182" t="s">
        <v>29</v>
      </c>
      <c r="Y234" s="182"/>
      <c r="Z234" s="148" t="s">
        <v>189</v>
      </c>
      <c r="AA234" s="148" t="s">
        <v>15</v>
      </c>
      <c r="AB234" s="121" t="s">
        <v>225</v>
      </c>
      <c r="AC234" s="120"/>
      <c r="AD234" s="148" t="s">
        <v>165</v>
      </c>
      <c r="AE234" s="148" t="s">
        <v>18</v>
      </c>
    </row>
    <row r="235" spans="1:31" ht="65.25" customHeight="1">
      <c r="A235" s="109"/>
      <c r="B235" s="158"/>
      <c r="C235" s="160"/>
      <c r="D235" s="160"/>
      <c r="E235" s="162"/>
      <c r="F235" s="51" t="s">
        <v>88</v>
      </c>
      <c r="G235" s="110"/>
      <c r="H235" s="110"/>
      <c r="I235" s="110"/>
      <c r="J235" s="110"/>
      <c r="K235" s="110"/>
      <c r="L235" s="110"/>
      <c r="M235" s="58">
        <v>555</v>
      </c>
      <c r="N235" s="58">
        <v>555</v>
      </c>
      <c r="O235" s="58">
        <v>555</v>
      </c>
      <c r="P235" s="122"/>
      <c r="Q235" s="122"/>
      <c r="R235" s="122"/>
      <c r="S235" s="122"/>
      <c r="T235" s="122"/>
      <c r="U235" s="122"/>
      <c r="V235" s="183"/>
      <c r="W235" s="183"/>
      <c r="X235" s="183"/>
      <c r="Y235" s="183"/>
      <c r="Z235" s="149"/>
      <c r="AA235" s="149"/>
      <c r="AB235" s="121" t="s">
        <v>217</v>
      </c>
      <c r="AC235" s="120"/>
      <c r="AD235" s="149"/>
      <c r="AE235" s="149"/>
    </row>
    <row r="236" spans="1:31" s="119" customFormat="1" ht="21" customHeight="1">
      <c r="A236" s="4"/>
      <c r="B236" s="28" t="s">
        <v>143</v>
      </c>
      <c r="C236" s="4"/>
      <c r="D236" s="4"/>
      <c r="E236" s="14"/>
      <c r="F236" s="28"/>
      <c r="G236" s="10"/>
      <c r="H236" s="10"/>
      <c r="I236" s="10"/>
      <c r="J236" s="10"/>
      <c r="K236" s="10"/>
      <c r="L236" s="10"/>
      <c r="M236" s="59">
        <f>SUM(M234:M235)</f>
        <v>1110</v>
      </c>
      <c r="N236" s="59">
        <f t="shared" ref="N236:O236" si="2">SUM(N234:N235)</f>
        <v>1110</v>
      </c>
      <c r="O236" s="59">
        <f t="shared" si="2"/>
        <v>1110</v>
      </c>
      <c r="P236" s="10"/>
      <c r="Q236" s="10"/>
      <c r="R236" s="10"/>
      <c r="S236" s="10"/>
      <c r="T236" s="10"/>
      <c r="U236" s="10"/>
      <c r="V236" s="95"/>
      <c r="W236" s="95"/>
      <c r="X236" s="95"/>
      <c r="Y236" s="95"/>
      <c r="Z236" s="96"/>
      <c r="AA236" s="96"/>
      <c r="AB236" s="96"/>
      <c r="AC236" s="95"/>
      <c r="AD236" s="96"/>
      <c r="AE236" s="96"/>
    </row>
    <row r="237" spans="1:31" s="9" customFormat="1" ht="35.25" customHeight="1">
      <c r="A237" s="173"/>
      <c r="B237" s="174"/>
      <c r="C237" s="174"/>
      <c r="D237" s="174"/>
      <c r="E237" s="174"/>
      <c r="F237" s="174"/>
      <c r="G237" s="163" t="s">
        <v>176</v>
      </c>
      <c r="H237" s="163"/>
      <c r="I237" s="163"/>
      <c r="J237" s="164" t="s">
        <v>196</v>
      </c>
      <c r="K237" s="165"/>
      <c r="L237" s="166"/>
      <c r="M237" s="163" t="s">
        <v>195</v>
      </c>
      <c r="N237" s="163"/>
      <c r="O237" s="163"/>
      <c r="P237" s="164" t="s">
        <v>197</v>
      </c>
      <c r="Q237" s="165"/>
      <c r="R237" s="166"/>
      <c r="S237" s="163" t="s">
        <v>198</v>
      </c>
      <c r="T237" s="163"/>
      <c r="U237" s="163"/>
      <c r="V237" s="179"/>
      <c r="W237" s="180"/>
      <c r="X237" s="180"/>
      <c r="Y237" s="180"/>
      <c r="Z237" s="180"/>
      <c r="AA237" s="180"/>
      <c r="AB237" s="180"/>
      <c r="AC237" s="180"/>
      <c r="AD237" s="180"/>
      <c r="AE237" s="181"/>
    </row>
    <row r="238" spans="1:31" ht="32.25" customHeight="1">
      <c r="A238" s="169">
        <v>37</v>
      </c>
      <c r="B238" s="177" t="s">
        <v>27</v>
      </c>
      <c r="C238" s="169" t="s">
        <v>233</v>
      </c>
      <c r="D238" s="169" t="s">
        <v>0</v>
      </c>
      <c r="E238" s="167" t="s">
        <v>28</v>
      </c>
      <c r="F238" s="46" t="s">
        <v>87</v>
      </c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63">
        <v>5800</v>
      </c>
      <c r="T238" s="63">
        <v>5800</v>
      </c>
      <c r="U238" s="63">
        <v>5800</v>
      </c>
      <c r="V238" s="188" t="s">
        <v>10</v>
      </c>
      <c r="W238" s="188" t="s">
        <v>234</v>
      </c>
      <c r="X238" s="188" t="s">
        <v>26</v>
      </c>
      <c r="Y238" s="188" t="s">
        <v>16</v>
      </c>
      <c r="Z238" s="225" t="s">
        <v>235</v>
      </c>
      <c r="AA238" s="225" t="s">
        <v>15</v>
      </c>
      <c r="AB238" s="225" t="s">
        <v>225</v>
      </c>
      <c r="AC238" s="188">
        <v>95</v>
      </c>
      <c r="AD238" s="148" t="s">
        <v>165</v>
      </c>
      <c r="AE238" s="225" t="s">
        <v>18</v>
      </c>
    </row>
    <row r="239" spans="1:31" ht="33.75" customHeight="1">
      <c r="A239" s="169"/>
      <c r="B239" s="177"/>
      <c r="C239" s="169"/>
      <c r="D239" s="169"/>
      <c r="E239" s="167"/>
      <c r="F239" s="46" t="s">
        <v>70</v>
      </c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63">
        <v>1460</v>
      </c>
      <c r="T239" s="63">
        <v>1460</v>
      </c>
      <c r="U239" s="63">
        <v>1460</v>
      </c>
      <c r="V239" s="188"/>
      <c r="W239" s="188"/>
      <c r="X239" s="188"/>
      <c r="Y239" s="188"/>
      <c r="Z239" s="225"/>
      <c r="AA239" s="225"/>
      <c r="AB239" s="225"/>
      <c r="AC239" s="188"/>
      <c r="AD239" s="178"/>
      <c r="AE239" s="225"/>
    </row>
    <row r="240" spans="1:31" ht="33" customHeight="1">
      <c r="A240" s="170"/>
      <c r="B240" s="235"/>
      <c r="C240" s="170"/>
      <c r="D240" s="170"/>
      <c r="E240" s="168"/>
      <c r="F240" s="50" t="s">
        <v>65</v>
      </c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63">
        <v>3600</v>
      </c>
      <c r="T240" s="63">
        <v>3600</v>
      </c>
      <c r="U240" s="63">
        <v>3600</v>
      </c>
      <c r="V240" s="189"/>
      <c r="W240" s="189"/>
      <c r="X240" s="189"/>
      <c r="Y240" s="189"/>
      <c r="Z240" s="184"/>
      <c r="AA240" s="184"/>
      <c r="AB240" s="225"/>
      <c r="AC240" s="188"/>
      <c r="AD240" s="178"/>
      <c r="AE240" s="184"/>
    </row>
    <row r="241" spans="1:31" ht="28.5" customHeight="1">
      <c r="A241" s="170"/>
      <c r="B241" s="235"/>
      <c r="C241" s="170"/>
      <c r="D241" s="170"/>
      <c r="E241" s="168"/>
      <c r="F241" s="50" t="s">
        <v>82</v>
      </c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58">
        <v>300</v>
      </c>
      <c r="T241" s="58">
        <v>300</v>
      </c>
      <c r="U241" s="58">
        <v>300</v>
      </c>
      <c r="V241" s="189"/>
      <c r="W241" s="189"/>
      <c r="X241" s="189"/>
      <c r="Y241" s="189"/>
      <c r="Z241" s="184"/>
      <c r="AA241" s="184"/>
      <c r="AB241" s="225"/>
      <c r="AC241" s="188"/>
      <c r="AD241" s="178"/>
      <c r="AE241" s="184"/>
    </row>
    <row r="242" spans="1:31" ht="27" customHeight="1">
      <c r="A242" s="170"/>
      <c r="B242" s="235"/>
      <c r="C242" s="170"/>
      <c r="D242" s="170"/>
      <c r="E242" s="168"/>
      <c r="F242" s="50" t="s">
        <v>61</v>
      </c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63">
        <v>825</v>
      </c>
      <c r="T242" s="63">
        <v>825</v>
      </c>
      <c r="U242" s="63">
        <v>825</v>
      </c>
      <c r="V242" s="189"/>
      <c r="W242" s="189"/>
      <c r="X242" s="189"/>
      <c r="Y242" s="189"/>
      <c r="Z242" s="184"/>
      <c r="AA242" s="184"/>
      <c r="AB242" s="225" t="s">
        <v>217</v>
      </c>
      <c r="AC242" s="188">
        <v>85</v>
      </c>
      <c r="AD242" s="178"/>
      <c r="AE242" s="184"/>
    </row>
    <row r="243" spans="1:31" ht="26.25" customHeight="1">
      <c r="A243" s="170"/>
      <c r="B243" s="235"/>
      <c r="C243" s="170"/>
      <c r="D243" s="170"/>
      <c r="E243" s="168"/>
      <c r="F243" s="50" t="s">
        <v>68</v>
      </c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63">
        <v>250</v>
      </c>
      <c r="T243" s="63">
        <v>250</v>
      </c>
      <c r="U243" s="63">
        <v>250</v>
      </c>
      <c r="V243" s="189"/>
      <c r="W243" s="189"/>
      <c r="X243" s="189"/>
      <c r="Y243" s="189"/>
      <c r="Z243" s="184"/>
      <c r="AA243" s="184"/>
      <c r="AB243" s="225"/>
      <c r="AC243" s="188"/>
      <c r="AD243" s="178"/>
      <c r="AE243" s="184"/>
    </row>
    <row r="244" spans="1:31" ht="30.75" customHeight="1">
      <c r="A244" s="170"/>
      <c r="B244" s="235"/>
      <c r="C244" s="170"/>
      <c r="D244" s="170"/>
      <c r="E244" s="168"/>
      <c r="F244" s="50" t="s">
        <v>77</v>
      </c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63">
        <v>60</v>
      </c>
      <c r="T244" s="63">
        <v>60</v>
      </c>
      <c r="U244" s="63">
        <v>60</v>
      </c>
      <c r="V244" s="189"/>
      <c r="W244" s="189"/>
      <c r="X244" s="189"/>
      <c r="Y244" s="189"/>
      <c r="Z244" s="184"/>
      <c r="AA244" s="184"/>
      <c r="AB244" s="225"/>
      <c r="AC244" s="188"/>
      <c r="AD244" s="178"/>
      <c r="AE244" s="184"/>
    </row>
    <row r="245" spans="1:31" ht="30.75" customHeight="1">
      <c r="A245" s="170"/>
      <c r="B245" s="235"/>
      <c r="C245" s="170"/>
      <c r="D245" s="170"/>
      <c r="E245" s="168"/>
      <c r="F245" s="50" t="s">
        <v>69</v>
      </c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63">
        <v>30</v>
      </c>
      <c r="T245" s="63">
        <v>30</v>
      </c>
      <c r="U245" s="63">
        <v>30</v>
      </c>
      <c r="V245" s="189"/>
      <c r="W245" s="189"/>
      <c r="X245" s="189"/>
      <c r="Y245" s="189"/>
      <c r="Z245" s="184"/>
      <c r="AA245" s="184"/>
      <c r="AB245" s="225"/>
      <c r="AC245" s="188"/>
      <c r="AD245" s="178"/>
      <c r="AE245" s="184"/>
    </row>
    <row r="246" spans="1:31" ht="25.5">
      <c r="A246" s="170"/>
      <c r="B246" s="235"/>
      <c r="C246" s="170"/>
      <c r="D246" s="170"/>
      <c r="E246" s="168"/>
      <c r="F246" s="50" t="s">
        <v>83</v>
      </c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63">
        <v>100</v>
      </c>
      <c r="T246" s="63">
        <v>100</v>
      </c>
      <c r="U246" s="63">
        <v>100</v>
      </c>
      <c r="V246" s="189"/>
      <c r="W246" s="189"/>
      <c r="X246" s="189"/>
      <c r="Y246" s="189"/>
      <c r="Z246" s="184"/>
      <c r="AA246" s="184"/>
      <c r="AB246" s="225"/>
      <c r="AC246" s="188"/>
      <c r="AD246" s="178"/>
      <c r="AE246" s="184"/>
    </row>
    <row r="247" spans="1:31" ht="24.75" customHeight="1">
      <c r="A247" s="170"/>
      <c r="B247" s="235"/>
      <c r="C247" s="170"/>
      <c r="D247" s="170"/>
      <c r="E247" s="168"/>
      <c r="F247" s="50" t="s">
        <v>78</v>
      </c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63">
        <v>173</v>
      </c>
      <c r="T247" s="63">
        <v>173</v>
      </c>
      <c r="U247" s="63">
        <v>173</v>
      </c>
      <c r="V247" s="189"/>
      <c r="W247" s="189"/>
      <c r="X247" s="189"/>
      <c r="Y247" s="189"/>
      <c r="Z247" s="184"/>
      <c r="AA247" s="184"/>
      <c r="AB247" s="225"/>
      <c r="AC247" s="188"/>
      <c r="AD247" s="178"/>
      <c r="AE247" s="184"/>
    </row>
    <row r="248" spans="1:31" ht="25.5" customHeight="1">
      <c r="A248" s="170"/>
      <c r="B248" s="235"/>
      <c r="C248" s="170"/>
      <c r="D248" s="170"/>
      <c r="E248" s="168"/>
      <c r="F248" s="50" t="s">
        <v>85</v>
      </c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58">
        <v>520</v>
      </c>
      <c r="T248" s="58">
        <v>520</v>
      </c>
      <c r="U248" s="58">
        <v>520</v>
      </c>
      <c r="V248" s="189"/>
      <c r="W248" s="189"/>
      <c r="X248" s="189"/>
      <c r="Y248" s="189"/>
      <c r="Z248" s="184"/>
      <c r="AA248" s="184"/>
      <c r="AB248" s="225"/>
      <c r="AC248" s="188"/>
      <c r="AD248" s="178"/>
      <c r="AE248" s="184"/>
    </row>
    <row r="249" spans="1:31" ht="25.5" customHeight="1">
      <c r="A249" s="170"/>
      <c r="B249" s="235"/>
      <c r="C249" s="170"/>
      <c r="D249" s="170"/>
      <c r="E249" s="168"/>
      <c r="F249" s="50" t="s">
        <v>88</v>
      </c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58">
        <v>0</v>
      </c>
      <c r="T249" s="58">
        <v>0</v>
      </c>
      <c r="U249" s="58">
        <v>0</v>
      </c>
      <c r="V249" s="189"/>
      <c r="W249" s="189"/>
      <c r="X249" s="189"/>
      <c r="Y249" s="189"/>
      <c r="Z249" s="184"/>
      <c r="AA249" s="184"/>
      <c r="AB249" s="225"/>
      <c r="AC249" s="188"/>
      <c r="AD249" s="178"/>
      <c r="AE249" s="184"/>
    </row>
    <row r="250" spans="1:31" ht="27" customHeight="1">
      <c r="A250" s="170"/>
      <c r="B250" s="235"/>
      <c r="C250" s="170"/>
      <c r="D250" s="170"/>
      <c r="E250" s="168"/>
      <c r="F250" s="50" t="s">
        <v>86</v>
      </c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63">
        <v>155</v>
      </c>
      <c r="T250" s="63">
        <v>155</v>
      </c>
      <c r="U250" s="63">
        <v>155</v>
      </c>
      <c r="V250" s="189"/>
      <c r="W250" s="189"/>
      <c r="X250" s="189"/>
      <c r="Y250" s="189"/>
      <c r="Z250" s="184"/>
      <c r="AA250" s="184"/>
      <c r="AB250" s="225"/>
      <c r="AC250" s="188"/>
      <c r="AD250" s="178"/>
      <c r="AE250" s="184"/>
    </row>
    <row r="251" spans="1:31" ht="27" customHeight="1">
      <c r="A251" s="170"/>
      <c r="B251" s="235"/>
      <c r="C251" s="170"/>
      <c r="D251" s="170"/>
      <c r="E251" s="168"/>
      <c r="F251" s="50" t="s">
        <v>89</v>
      </c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63">
        <v>390</v>
      </c>
      <c r="T251" s="63">
        <v>390</v>
      </c>
      <c r="U251" s="63">
        <v>390</v>
      </c>
      <c r="V251" s="189"/>
      <c r="W251" s="189"/>
      <c r="X251" s="189"/>
      <c r="Y251" s="189"/>
      <c r="Z251" s="184"/>
      <c r="AA251" s="184"/>
      <c r="AB251" s="225"/>
      <c r="AC251" s="188"/>
      <c r="AD251" s="178"/>
      <c r="AE251" s="184"/>
    </row>
    <row r="252" spans="1:31" ht="24.75" customHeight="1">
      <c r="A252" s="170"/>
      <c r="B252" s="235"/>
      <c r="C252" s="170"/>
      <c r="D252" s="170"/>
      <c r="E252" s="168"/>
      <c r="F252" s="50" t="s">
        <v>90</v>
      </c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64"/>
      <c r="S252" s="63">
        <v>120</v>
      </c>
      <c r="T252" s="63">
        <v>120</v>
      </c>
      <c r="U252" s="63">
        <v>120</v>
      </c>
      <c r="V252" s="189"/>
      <c r="W252" s="189"/>
      <c r="X252" s="189"/>
      <c r="Y252" s="189"/>
      <c r="Z252" s="184"/>
      <c r="AA252" s="184"/>
      <c r="AB252" s="225"/>
      <c r="AC252" s="188"/>
      <c r="AD252" s="178"/>
      <c r="AE252" s="184"/>
    </row>
    <row r="253" spans="1:31" ht="25.5" customHeight="1">
      <c r="A253" s="170"/>
      <c r="B253" s="235"/>
      <c r="C253" s="170"/>
      <c r="D253" s="170"/>
      <c r="E253" s="168"/>
      <c r="F253" s="50" t="s">
        <v>67</v>
      </c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63">
        <v>62</v>
      </c>
      <c r="T253" s="63">
        <v>62</v>
      </c>
      <c r="U253" s="63">
        <v>62</v>
      </c>
      <c r="V253" s="189"/>
      <c r="W253" s="189"/>
      <c r="X253" s="189"/>
      <c r="Y253" s="189"/>
      <c r="Z253" s="184"/>
      <c r="AA253" s="184"/>
      <c r="AB253" s="225"/>
      <c r="AC253" s="188"/>
      <c r="AD253" s="178"/>
      <c r="AE253" s="184"/>
    </row>
    <row r="254" spans="1:31" ht="26.25" customHeight="1">
      <c r="A254" s="170"/>
      <c r="B254" s="235"/>
      <c r="C254" s="170"/>
      <c r="D254" s="170"/>
      <c r="E254" s="168"/>
      <c r="F254" s="50" t="s">
        <v>92</v>
      </c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63">
        <v>118</v>
      </c>
      <c r="T254" s="63">
        <v>118</v>
      </c>
      <c r="U254" s="63">
        <v>118</v>
      </c>
      <c r="V254" s="189"/>
      <c r="W254" s="189"/>
      <c r="X254" s="189"/>
      <c r="Y254" s="189"/>
      <c r="Z254" s="184"/>
      <c r="AA254" s="184"/>
      <c r="AB254" s="225"/>
      <c r="AC254" s="188"/>
      <c r="AD254" s="178"/>
      <c r="AE254" s="184"/>
    </row>
    <row r="255" spans="1:31" ht="25.5" customHeight="1">
      <c r="A255" s="170"/>
      <c r="B255" s="235"/>
      <c r="C255" s="170"/>
      <c r="D255" s="170"/>
      <c r="E255" s="168"/>
      <c r="F255" s="50" t="s">
        <v>93</v>
      </c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63">
        <v>144</v>
      </c>
      <c r="T255" s="63">
        <v>144</v>
      </c>
      <c r="U255" s="63">
        <v>144</v>
      </c>
      <c r="V255" s="189"/>
      <c r="W255" s="189"/>
      <c r="X255" s="189"/>
      <c r="Y255" s="189"/>
      <c r="Z255" s="184"/>
      <c r="AA255" s="184"/>
      <c r="AB255" s="225"/>
      <c r="AC255" s="188"/>
      <c r="AD255" s="178"/>
      <c r="AE255" s="184"/>
    </row>
    <row r="256" spans="1:31" ht="26.25" customHeight="1">
      <c r="A256" s="170"/>
      <c r="B256" s="235"/>
      <c r="C256" s="170"/>
      <c r="D256" s="170"/>
      <c r="E256" s="168"/>
      <c r="F256" s="50" t="s">
        <v>94</v>
      </c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63">
        <v>32</v>
      </c>
      <c r="T256" s="63">
        <v>32</v>
      </c>
      <c r="U256" s="63">
        <v>32</v>
      </c>
      <c r="V256" s="189"/>
      <c r="W256" s="189"/>
      <c r="X256" s="189"/>
      <c r="Y256" s="189"/>
      <c r="Z256" s="184"/>
      <c r="AA256" s="184"/>
      <c r="AB256" s="225"/>
      <c r="AC256" s="188"/>
      <c r="AD256" s="178"/>
      <c r="AE256" s="184"/>
    </row>
    <row r="257" spans="1:31" ht="24" customHeight="1">
      <c r="A257" s="170"/>
      <c r="B257" s="235"/>
      <c r="C257" s="170"/>
      <c r="D257" s="170"/>
      <c r="E257" s="168"/>
      <c r="F257" s="50" t="s">
        <v>100</v>
      </c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63">
        <v>50</v>
      </c>
      <c r="T257" s="63">
        <v>50</v>
      </c>
      <c r="U257" s="63">
        <v>50</v>
      </c>
      <c r="V257" s="189"/>
      <c r="W257" s="189"/>
      <c r="X257" s="189"/>
      <c r="Y257" s="189"/>
      <c r="Z257" s="184"/>
      <c r="AA257" s="184"/>
      <c r="AB257" s="225"/>
      <c r="AC257" s="188"/>
      <c r="AD257" s="178"/>
      <c r="AE257" s="184"/>
    </row>
    <row r="258" spans="1:31" ht="24" customHeight="1">
      <c r="A258" s="170"/>
      <c r="B258" s="235"/>
      <c r="C258" s="170"/>
      <c r="D258" s="170"/>
      <c r="E258" s="168"/>
      <c r="F258" s="50" t="s">
        <v>96</v>
      </c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63">
        <v>40</v>
      </c>
      <c r="T258" s="63">
        <v>40</v>
      </c>
      <c r="U258" s="63">
        <v>40</v>
      </c>
      <c r="V258" s="189"/>
      <c r="W258" s="189"/>
      <c r="X258" s="189"/>
      <c r="Y258" s="189"/>
      <c r="Z258" s="184"/>
      <c r="AA258" s="184"/>
      <c r="AB258" s="225"/>
      <c r="AC258" s="188"/>
      <c r="AD258" s="178"/>
      <c r="AE258" s="184"/>
    </row>
    <row r="259" spans="1:31" ht="25.5">
      <c r="A259" s="170"/>
      <c r="B259" s="235"/>
      <c r="C259" s="170"/>
      <c r="D259" s="170"/>
      <c r="E259" s="168"/>
      <c r="F259" s="50" t="s">
        <v>80</v>
      </c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63">
        <v>50</v>
      </c>
      <c r="T259" s="63">
        <v>50</v>
      </c>
      <c r="U259" s="63">
        <v>50</v>
      </c>
      <c r="V259" s="189"/>
      <c r="W259" s="189"/>
      <c r="X259" s="189"/>
      <c r="Y259" s="189"/>
      <c r="Z259" s="184"/>
      <c r="AA259" s="184"/>
      <c r="AB259" s="225"/>
      <c r="AC259" s="188"/>
      <c r="AD259" s="178"/>
      <c r="AE259" s="184"/>
    </row>
    <row r="260" spans="1:31" ht="27" customHeight="1">
      <c r="A260" s="214"/>
      <c r="B260" s="287"/>
      <c r="C260" s="215"/>
      <c r="D260" s="170"/>
      <c r="E260" s="168"/>
      <c r="F260" s="50" t="s">
        <v>81</v>
      </c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63">
        <v>55</v>
      </c>
      <c r="T260" s="63">
        <v>55</v>
      </c>
      <c r="U260" s="63">
        <v>55</v>
      </c>
      <c r="V260" s="189"/>
      <c r="W260" s="189"/>
      <c r="X260" s="189"/>
      <c r="Y260" s="189"/>
      <c r="Z260" s="184"/>
      <c r="AA260" s="184"/>
      <c r="AB260" s="225"/>
      <c r="AC260" s="188"/>
      <c r="AD260" s="178"/>
      <c r="AE260" s="184"/>
    </row>
    <row r="261" spans="1:31" ht="25.5" customHeight="1">
      <c r="A261" s="170"/>
      <c r="B261" s="235"/>
      <c r="C261" s="170"/>
      <c r="D261" s="170"/>
      <c r="E261" s="168"/>
      <c r="F261" s="50" t="s">
        <v>95</v>
      </c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63">
        <v>10</v>
      </c>
      <c r="T261" s="63">
        <v>10</v>
      </c>
      <c r="U261" s="63">
        <v>10</v>
      </c>
      <c r="V261" s="189"/>
      <c r="W261" s="189"/>
      <c r="X261" s="189"/>
      <c r="Y261" s="189"/>
      <c r="Z261" s="184"/>
      <c r="AA261" s="184"/>
      <c r="AB261" s="225"/>
      <c r="AC261" s="188"/>
      <c r="AD261" s="178"/>
      <c r="AE261" s="184"/>
    </row>
    <row r="262" spans="1:31" ht="27" customHeight="1">
      <c r="A262" s="170"/>
      <c r="B262" s="235"/>
      <c r="C262" s="170"/>
      <c r="D262" s="170"/>
      <c r="E262" s="168"/>
      <c r="F262" s="46" t="s">
        <v>122</v>
      </c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63">
        <v>45</v>
      </c>
      <c r="T262" s="63">
        <v>45</v>
      </c>
      <c r="U262" s="63">
        <v>45</v>
      </c>
      <c r="V262" s="189"/>
      <c r="W262" s="189"/>
      <c r="X262" s="189"/>
      <c r="Y262" s="189"/>
      <c r="Z262" s="184"/>
      <c r="AA262" s="184"/>
      <c r="AB262" s="225"/>
      <c r="AC262" s="188"/>
      <c r="AD262" s="149"/>
      <c r="AE262" s="184"/>
    </row>
    <row r="263" spans="1:31" ht="27" customHeight="1">
      <c r="A263" s="4"/>
      <c r="B263" s="31" t="s">
        <v>143</v>
      </c>
      <c r="C263" s="8"/>
      <c r="D263" s="8"/>
      <c r="E263" s="15"/>
      <c r="F263" s="52"/>
      <c r="G263" s="39"/>
      <c r="H263" s="40"/>
      <c r="I263" s="40"/>
      <c r="J263" s="40"/>
      <c r="K263" s="40"/>
      <c r="L263" s="40"/>
      <c r="M263" s="53"/>
      <c r="N263" s="53"/>
      <c r="O263" s="53"/>
      <c r="P263" s="53"/>
      <c r="Q263" s="53"/>
      <c r="R263" s="53"/>
      <c r="S263" s="61">
        <f>SUM(S238:S262)</f>
        <v>14389</v>
      </c>
      <c r="T263" s="61">
        <f>SUM(T238:T262)</f>
        <v>14389</v>
      </c>
      <c r="U263" s="61">
        <f>SUM(U238:U262)</f>
        <v>14389</v>
      </c>
      <c r="V263" s="90"/>
      <c r="W263" s="90"/>
      <c r="X263" s="90"/>
      <c r="Y263" s="90"/>
      <c r="Z263" s="91"/>
      <c r="AA263" s="91"/>
      <c r="AB263" s="91"/>
      <c r="AC263" s="90"/>
      <c r="AD263" s="91"/>
      <c r="AE263" s="91"/>
    </row>
    <row r="264" spans="1:31" s="9" customFormat="1" ht="30.75" customHeight="1">
      <c r="A264" s="173"/>
      <c r="B264" s="174"/>
      <c r="C264" s="174"/>
      <c r="D264" s="174"/>
      <c r="E264" s="174"/>
      <c r="F264" s="174"/>
      <c r="G264" s="154" t="s">
        <v>190</v>
      </c>
      <c r="H264" s="155"/>
      <c r="I264" s="156"/>
      <c r="J264" s="164"/>
      <c r="K264" s="165"/>
      <c r="L264" s="166"/>
      <c r="M264" s="163"/>
      <c r="N264" s="163"/>
      <c r="O264" s="163"/>
      <c r="P264" s="164"/>
      <c r="Q264" s="165"/>
      <c r="R264" s="166"/>
      <c r="S264" s="163"/>
      <c r="T264" s="163"/>
      <c r="U264" s="163"/>
      <c r="V264" s="179"/>
      <c r="W264" s="180"/>
      <c r="X264" s="180"/>
      <c r="Y264" s="180"/>
      <c r="Z264" s="180"/>
      <c r="AA264" s="180"/>
      <c r="AB264" s="180"/>
      <c r="AC264" s="180"/>
      <c r="AD264" s="180"/>
      <c r="AE264" s="181"/>
    </row>
    <row r="265" spans="1:31" s="9" customFormat="1" ht="25.5" customHeight="1">
      <c r="A265" s="289">
        <v>38</v>
      </c>
      <c r="B265" s="273" t="s">
        <v>287</v>
      </c>
      <c r="C265" s="284" t="s">
        <v>292</v>
      </c>
      <c r="D265" s="284" t="s">
        <v>290</v>
      </c>
      <c r="E265" s="276" t="s">
        <v>22</v>
      </c>
      <c r="F265" s="273" t="s">
        <v>289</v>
      </c>
      <c r="G265" s="267">
        <v>13739</v>
      </c>
      <c r="H265" s="267">
        <v>13739</v>
      </c>
      <c r="I265" s="267">
        <v>13739</v>
      </c>
      <c r="J265" s="267"/>
      <c r="K265" s="267"/>
      <c r="L265" s="267"/>
      <c r="M265" s="267"/>
      <c r="N265" s="267"/>
      <c r="O265" s="267"/>
      <c r="P265" s="267"/>
      <c r="Q265" s="267"/>
      <c r="R265" s="267"/>
      <c r="S265" s="267"/>
      <c r="T265" s="267"/>
      <c r="U265" s="267"/>
      <c r="V265" s="264" t="s">
        <v>10</v>
      </c>
      <c r="W265" s="261" t="s">
        <v>291</v>
      </c>
      <c r="X265" s="261" t="s">
        <v>288</v>
      </c>
      <c r="Y265" s="261">
        <v>86</v>
      </c>
      <c r="Z265" s="258" t="s">
        <v>175</v>
      </c>
      <c r="AA265" s="258" t="s">
        <v>15</v>
      </c>
      <c r="AB265" s="100" t="s">
        <v>293</v>
      </c>
      <c r="AC265" s="101">
        <v>90</v>
      </c>
      <c r="AD265" s="258" t="s">
        <v>165</v>
      </c>
      <c r="AE265" s="258" t="s">
        <v>18</v>
      </c>
    </row>
    <row r="266" spans="1:31" s="9" customFormat="1" ht="38.25" customHeight="1">
      <c r="A266" s="290"/>
      <c r="B266" s="274"/>
      <c r="C266" s="285"/>
      <c r="D266" s="285"/>
      <c r="E266" s="277"/>
      <c r="F266" s="274"/>
      <c r="G266" s="268"/>
      <c r="H266" s="268"/>
      <c r="I266" s="268"/>
      <c r="J266" s="268"/>
      <c r="K266" s="268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5"/>
      <c r="W266" s="262"/>
      <c r="X266" s="262"/>
      <c r="Y266" s="262"/>
      <c r="Z266" s="259"/>
      <c r="AA266" s="259"/>
      <c r="AB266" s="100" t="s">
        <v>294</v>
      </c>
      <c r="AC266" s="101"/>
      <c r="AD266" s="259"/>
      <c r="AE266" s="259"/>
    </row>
    <row r="267" spans="1:31" s="9" customFormat="1" ht="52.5" customHeight="1">
      <c r="A267" s="291"/>
      <c r="B267" s="275"/>
      <c r="C267" s="286"/>
      <c r="D267" s="286"/>
      <c r="E267" s="278"/>
      <c r="F267" s="275"/>
      <c r="G267" s="269"/>
      <c r="H267" s="269"/>
      <c r="I267" s="269"/>
      <c r="J267" s="269"/>
      <c r="K267" s="269"/>
      <c r="L267" s="269"/>
      <c r="M267" s="269"/>
      <c r="N267" s="269"/>
      <c r="O267" s="269"/>
      <c r="P267" s="269"/>
      <c r="Q267" s="269"/>
      <c r="R267" s="269"/>
      <c r="S267" s="269"/>
      <c r="T267" s="269"/>
      <c r="U267" s="269"/>
      <c r="V267" s="266"/>
      <c r="W267" s="263"/>
      <c r="X267" s="263"/>
      <c r="Y267" s="263"/>
      <c r="Z267" s="260"/>
      <c r="AA267" s="260"/>
      <c r="AB267" s="100" t="s">
        <v>295</v>
      </c>
      <c r="AC267" s="101">
        <v>90</v>
      </c>
      <c r="AD267" s="260"/>
      <c r="AE267" s="260"/>
    </row>
    <row r="268" spans="1:31" ht="27" customHeight="1">
      <c r="A268" s="4"/>
      <c r="B268" s="31" t="s">
        <v>143</v>
      </c>
      <c r="C268" s="8"/>
      <c r="D268" s="8"/>
      <c r="E268" s="15"/>
      <c r="F268" s="52"/>
      <c r="G268" s="39"/>
      <c r="H268" s="40"/>
      <c r="I268" s="40"/>
      <c r="J268" s="40"/>
      <c r="K268" s="40"/>
      <c r="L268" s="40"/>
      <c r="M268" s="53"/>
      <c r="N268" s="53"/>
      <c r="O268" s="53"/>
      <c r="P268" s="53"/>
      <c r="Q268" s="53"/>
      <c r="R268" s="53"/>
      <c r="S268" s="61"/>
      <c r="T268" s="61"/>
      <c r="U268" s="61"/>
      <c r="V268" s="90"/>
      <c r="W268" s="90"/>
      <c r="X268" s="90"/>
      <c r="Y268" s="90"/>
      <c r="Z268" s="91"/>
      <c r="AA268" s="91"/>
      <c r="AB268" s="91"/>
      <c r="AC268" s="90"/>
      <c r="AD268" s="91"/>
      <c r="AE268" s="91"/>
    </row>
    <row r="269" spans="1:31" ht="24" customHeight="1">
      <c r="A269" s="270" t="s">
        <v>139</v>
      </c>
      <c r="B269" s="271"/>
      <c r="C269" s="271"/>
      <c r="D269" s="271"/>
      <c r="E269" s="271"/>
      <c r="F269" s="271"/>
      <c r="G269" s="271"/>
      <c r="H269" s="271"/>
      <c r="I269" s="271"/>
      <c r="J269" s="271"/>
      <c r="K269" s="271"/>
      <c r="L269" s="271"/>
      <c r="M269" s="271"/>
      <c r="N269" s="271"/>
      <c r="O269" s="271"/>
      <c r="P269" s="271"/>
      <c r="Q269" s="271"/>
      <c r="R269" s="271"/>
      <c r="S269" s="271"/>
      <c r="T269" s="271"/>
      <c r="U269" s="271"/>
      <c r="V269" s="271"/>
      <c r="W269" s="271"/>
      <c r="X269" s="271"/>
      <c r="Y269" s="271"/>
      <c r="Z269" s="271"/>
      <c r="AA269" s="271"/>
      <c r="AB269" s="271"/>
      <c r="AC269" s="271"/>
      <c r="AD269" s="271"/>
      <c r="AE269" s="272"/>
    </row>
    <row r="270" spans="1:31" ht="50.25" customHeight="1">
      <c r="A270" s="279"/>
      <c r="B270" s="280"/>
      <c r="C270" s="280"/>
      <c r="D270" s="280"/>
      <c r="E270" s="280"/>
      <c r="F270" s="280"/>
      <c r="G270" s="281" t="s">
        <v>236</v>
      </c>
      <c r="H270" s="282"/>
      <c r="I270" s="283"/>
      <c r="J270" s="279"/>
      <c r="K270" s="280"/>
      <c r="L270" s="280"/>
      <c r="M270" s="280"/>
      <c r="N270" s="280"/>
      <c r="O270" s="280"/>
      <c r="P270" s="280"/>
      <c r="Q270" s="280"/>
      <c r="R270" s="280"/>
      <c r="S270" s="280"/>
      <c r="T270" s="280"/>
      <c r="U270" s="280"/>
      <c r="V270" s="280"/>
      <c r="W270" s="280"/>
      <c r="X270" s="280"/>
      <c r="Y270" s="280"/>
      <c r="Z270" s="280"/>
      <c r="AA270" s="280"/>
      <c r="AB270" s="280"/>
      <c r="AC270" s="280"/>
      <c r="AD270" s="280"/>
      <c r="AE270" s="292"/>
    </row>
    <row r="271" spans="1:31" ht="51.75" customHeight="1">
      <c r="A271" s="3">
        <v>39</v>
      </c>
      <c r="B271" s="29" t="s">
        <v>41</v>
      </c>
      <c r="C271" s="3" t="s">
        <v>0</v>
      </c>
      <c r="D271" s="3" t="s">
        <v>0</v>
      </c>
      <c r="E271" s="12" t="s">
        <v>0</v>
      </c>
      <c r="F271" s="46" t="s">
        <v>72</v>
      </c>
      <c r="G271" s="63">
        <v>11400</v>
      </c>
      <c r="H271" s="63">
        <v>11400</v>
      </c>
      <c r="I271" s="63">
        <v>11400</v>
      </c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92" t="s">
        <v>40</v>
      </c>
      <c r="W271" s="120" t="s">
        <v>237</v>
      </c>
      <c r="X271" s="92"/>
      <c r="Y271" s="92" t="s">
        <v>37</v>
      </c>
      <c r="Z271" s="83" t="s">
        <v>42</v>
      </c>
      <c r="AA271" s="83" t="s">
        <v>15</v>
      </c>
      <c r="AB271" s="83" t="s">
        <v>238</v>
      </c>
      <c r="AC271" s="92">
        <v>100</v>
      </c>
      <c r="AD271" s="83" t="s">
        <v>242</v>
      </c>
      <c r="AE271" s="83" t="s">
        <v>43</v>
      </c>
    </row>
    <row r="272" spans="1:31" ht="22.5" customHeight="1">
      <c r="A272" s="4"/>
      <c r="B272" s="31" t="s">
        <v>143</v>
      </c>
      <c r="C272" s="8"/>
      <c r="D272" s="8"/>
      <c r="E272" s="15"/>
      <c r="F272" s="52"/>
      <c r="G272" s="61">
        <f>G271</f>
        <v>11400</v>
      </c>
      <c r="H272" s="61">
        <f>H271</f>
        <v>11400</v>
      </c>
      <c r="I272" s="61">
        <f>I271</f>
        <v>11400</v>
      </c>
      <c r="J272" s="40"/>
      <c r="K272" s="40"/>
      <c r="L272" s="40"/>
      <c r="M272" s="53"/>
      <c r="N272" s="53"/>
      <c r="O272" s="53"/>
      <c r="P272" s="53"/>
      <c r="Q272" s="53"/>
      <c r="R272" s="53"/>
      <c r="S272" s="39"/>
      <c r="T272" s="40"/>
      <c r="U272" s="40"/>
      <c r="V272" s="90"/>
      <c r="W272" s="90"/>
      <c r="X272" s="90"/>
      <c r="Y272" s="90"/>
      <c r="Z272" s="91"/>
      <c r="AA272" s="91"/>
      <c r="AB272" s="91"/>
      <c r="AC272" s="90"/>
      <c r="AD272" s="91"/>
      <c r="AE272" s="91"/>
    </row>
    <row r="273" spans="1:31" ht="31.5" customHeight="1">
      <c r="A273" s="214"/>
      <c r="B273" s="215"/>
      <c r="C273" s="215"/>
      <c r="D273" s="215"/>
      <c r="E273" s="215"/>
      <c r="F273" s="215"/>
      <c r="G273" s="216" t="s">
        <v>239</v>
      </c>
      <c r="H273" s="217"/>
      <c r="I273" s="218"/>
      <c r="J273" s="255"/>
      <c r="K273" s="256"/>
      <c r="L273" s="256"/>
      <c r="M273" s="256"/>
      <c r="N273" s="256"/>
      <c r="O273" s="256"/>
      <c r="P273" s="256"/>
      <c r="Q273" s="256"/>
      <c r="R273" s="256"/>
      <c r="S273" s="256"/>
      <c r="T273" s="256"/>
      <c r="U273" s="256"/>
      <c r="V273" s="256"/>
      <c r="W273" s="256"/>
      <c r="X273" s="256"/>
      <c r="Y273" s="256"/>
      <c r="Z273" s="256"/>
      <c r="AA273" s="256"/>
      <c r="AB273" s="256"/>
      <c r="AC273" s="256"/>
      <c r="AD273" s="256"/>
      <c r="AE273" s="257"/>
    </row>
    <row r="274" spans="1:31" ht="28.5" customHeight="1">
      <c r="A274" s="170">
        <v>40</v>
      </c>
      <c r="B274" s="235" t="s">
        <v>52</v>
      </c>
      <c r="C274" s="170" t="s">
        <v>0</v>
      </c>
      <c r="D274" s="170" t="s">
        <v>0</v>
      </c>
      <c r="E274" s="168" t="s">
        <v>0</v>
      </c>
      <c r="F274" s="46" t="s">
        <v>66</v>
      </c>
      <c r="G274" s="63">
        <v>35</v>
      </c>
      <c r="H274" s="63">
        <v>35</v>
      </c>
      <c r="I274" s="63">
        <v>35</v>
      </c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189" t="s">
        <v>40</v>
      </c>
      <c r="W274" s="189" t="s">
        <v>240</v>
      </c>
      <c r="X274" s="189"/>
      <c r="Y274" s="189" t="s">
        <v>34</v>
      </c>
      <c r="Z274" s="184" t="s">
        <v>241</v>
      </c>
      <c r="AA274" s="184" t="s">
        <v>15</v>
      </c>
      <c r="AB274" s="240" t="s">
        <v>244</v>
      </c>
      <c r="AC274" s="185">
        <v>95</v>
      </c>
      <c r="AD274" s="240" t="s">
        <v>243</v>
      </c>
      <c r="AE274" s="225" t="s">
        <v>43</v>
      </c>
    </row>
    <row r="275" spans="1:31" ht="31.5" customHeight="1">
      <c r="A275" s="170"/>
      <c r="B275" s="235"/>
      <c r="C275" s="170"/>
      <c r="D275" s="170"/>
      <c r="E275" s="168"/>
      <c r="F275" s="46" t="s">
        <v>65</v>
      </c>
      <c r="G275" s="63">
        <v>750</v>
      </c>
      <c r="H275" s="63">
        <v>650</v>
      </c>
      <c r="I275" s="63">
        <v>650</v>
      </c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189"/>
      <c r="W275" s="189"/>
      <c r="X275" s="189"/>
      <c r="Y275" s="189"/>
      <c r="Z275" s="184"/>
      <c r="AA275" s="184"/>
      <c r="AB275" s="229"/>
      <c r="AC275" s="186"/>
      <c r="AD275" s="229"/>
      <c r="AE275" s="225"/>
    </row>
    <row r="276" spans="1:31" ht="38.25">
      <c r="A276" s="170"/>
      <c r="B276" s="235"/>
      <c r="C276" s="170"/>
      <c r="D276" s="170"/>
      <c r="E276" s="168"/>
      <c r="F276" s="46" t="s">
        <v>125</v>
      </c>
      <c r="G276" s="63">
        <v>160</v>
      </c>
      <c r="H276" s="63">
        <v>160</v>
      </c>
      <c r="I276" s="63">
        <v>160</v>
      </c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189"/>
      <c r="W276" s="189"/>
      <c r="X276" s="189"/>
      <c r="Y276" s="189"/>
      <c r="Z276" s="184"/>
      <c r="AA276" s="184"/>
      <c r="AB276" s="229"/>
      <c r="AC276" s="186"/>
      <c r="AD276" s="229"/>
      <c r="AE276" s="225"/>
    </row>
    <row r="277" spans="1:31" ht="25.5">
      <c r="A277" s="170"/>
      <c r="B277" s="235"/>
      <c r="C277" s="170"/>
      <c r="D277" s="170"/>
      <c r="E277" s="168"/>
      <c r="F277" s="46" t="s">
        <v>84</v>
      </c>
      <c r="G277" s="63">
        <v>1150</v>
      </c>
      <c r="H277" s="63">
        <v>800</v>
      </c>
      <c r="I277" s="63">
        <v>800</v>
      </c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189"/>
      <c r="W277" s="189"/>
      <c r="X277" s="189"/>
      <c r="Y277" s="189"/>
      <c r="Z277" s="184"/>
      <c r="AA277" s="184"/>
      <c r="AB277" s="229"/>
      <c r="AC277" s="186"/>
      <c r="AD277" s="229"/>
      <c r="AE277" s="225"/>
    </row>
    <row r="278" spans="1:31" ht="25.5">
      <c r="A278" s="170"/>
      <c r="B278" s="235"/>
      <c r="C278" s="170"/>
      <c r="D278" s="170"/>
      <c r="E278" s="168"/>
      <c r="F278" s="46" t="s">
        <v>61</v>
      </c>
      <c r="G278" s="63">
        <v>260</v>
      </c>
      <c r="H278" s="63">
        <v>260</v>
      </c>
      <c r="I278" s="63">
        <v>260</v>
      </c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189"/>
      <c r="W278" s="189"/>
      <c r="X278" s="189"/>
      <c r="Y278" s="189"/>
      <c r="Z278" s="184"/>
      <c r="AA278" s="184"/>
      <c r="AB278" s="229"/>
      <c r="AC278" s="186"/>
      <c r="AD278" s="229"/>
      <c r="AE278" s="225"/>
    </row>
    <row r="279" spans="1:31" ht="30.75" customHeight="1">
      <c r="A279" s="170"/>
      <c r="B279" s="235"/>
      <c r="C279" s="170"/>
      <c r="D279" s="170"/>
      <c r="E279" s="168"/>
      <c r="F279" s="46" t="s">
        <v>68</v>
      </c>
      <c r="G279" s="63">
        <v>220</v>
      </c>
      <c r="H279" s="63">
        <v>220</v>
      </c>
      <c r="I279" s="63">
        <v>220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189"/>
      <c r="W279" s="189"/>
      <c r="X279" s="189"/>
      <c r="Y279" s="189"/>
      <c r="Z279" s="184"/>
      <c r="AA279" s="184"/>
      <c r="AB279" s="230"/>
      <c r="AC279" s="187"/>
      <c r="AD279" s="230"/>
      <c r="AE279" s="225"/>
    </row>
    <row r="280" spans="1:31" ht="22.5" customHeight="1">
      <c r="A280" s="4"/>
      <c r="B280" s="31" t="s">
        <v>143</v>
      </c>
      <c r="C280" s="8"/>
      <c r="D280" s="8"/>
      <c r="E280" s="15"/>
      <c r="F280" s="52"/>
      <c r="G280" s="61">
        <f>SUM(G274:G279)</f>
        <v>2575</v>
      </c>
      <c r="H280" s="61">
        <f>SUM(H274:H279)</f>
        <v>2125</v>
      </c>
      <c r="I280" s="61">
        <f>SUM(I274:I279)</f>
        <v>2125</v>
      </c>
      <c r="J280" s="40"/>
      <c r="K280" s="40"/>
      <c r="L280" s="40"/>
      <c r="M280" s="53"/>
      <c r="N280" s="53"/>
      <c r="O280" s="53"/>
      <c r="P280" s="53"/>
      <c r="Q280" s="53"/>
      <c r="R280" s="53"/>
      <c r="S280" s="39"/>
      <c r="T280" s="40"/>
      <c r="U280" s="40"/>
      <c r="V280" s="90"/>
      <c r="W280" s="90"/>
      <c r="X280" s="90"/>
      <c r="Y280" s="90"/>
      <c r="Z280" s="91"/>
      <c r="AA280" s="91"/>
      <c r="AB280" s="91"/>
      <c r="AC280" s="90"/>
      <c r="AD280" s="91"/>
      <c r="AE280" s="91"/>
    </row>
    <row r="281" spans="1:31" ht="64.5" customHeight="1">
      <c r="A281" s="214"/>
      <c r="B281" s="215"/>
      <c r="C281" s="215"/>
      <c r="D281" s="215"/>
      <c r="E281" s="215"/>
      <c r="F281" s="215"/>
      <c r="G281" s="220" t="s">
        <v>249</v>
      </c>
      <c r="H281" s="221"/>
      <c r="I281" s="222"/>
      <c r="J281" s="220" t="s">
        <v>250</v>
      </c>
      <c r="K281" s="221"/>
      <c r="L281" s="222"/>
      <c r="M281" s="219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  <c r="AA281" s="151"/>
      <c r="AB281" s="151"/>
      <c r="AC281" s="151"/>
      <c r="AD281" s="151"/>
      <c r="AE281" s="152"/>
    </row>
    <row r="282" spans="1:31" ht="63.75" customHeight="1">
      <c r="A282" s="3">
        <v>41</v>
      </c>
      <c r="B282" s="29" t="s">
        <v>44</v>
      </c>
      <c r="C282" s="3" t="s">
        <v>45</v>
      </c>
      <c r="D282" s="3" t="s">
        <v>46</v>
      </c>
      <c r="E282" s="12" t="s">
        <v>0</v>
      </c>
      <c r="F282" s="46" t="s">
        <v>73</v>
      </c>
      <c r="G282" s="131">
        <v>5150</v>
      </c>
      <c r="H282" s="131">
        <v>5150</v>
      </c>
      <c r="I282" s="131">
        <v>5150</v>
      </c>
      <c r="J282" s="35">
        <v>108250</v>
      </c>
      <c r="K282" s="35">
        <v>108250</v>
      </c>
      <c r="L282" s="35">
        <v>108250</v>
      </c>
      <c r="M282" s="33"/>
      <c r="N282" s="33"/>
      <c r="O282" s="33"/>
      <c r="P282" s="33"/>
      <c r="Q282" s="33"/>
      <c r="R282" s="33"/>
      <c r="S282" s="33"/>
      <c r="T282" s="33"/>
      <c r="U282" s="33"/>
      <c r="V282" s="92" t="s">
        <v>40</v>
      </c>
      <c r="W282" s="120" t="s">
        <v>245</v>
      </c>
      <c r="X282" s="92"/>
      <c r="Y282" s="92" t="s">
        <v>37</v>
      </c>
      <c r="Z282" s="83" t="s">
        <v>246</v>
      </c>
      <c r="AA282" s="83" t="s">
        <v>15</v>
      </c>
      <c r="AB282" s="83" t="s">
        <v>248</v>
      </c>
      <c r="AC282" s="92">
        <v>100</v>
      </c>
      <c r="AD282" s="83" t="s">
        <v>247</v>
      </c>
      <c r="AE282" s="83" t="s">
        <v>43</v>
      </c>
    </row>
    <row r="283" spans="1:31" ht="22.5" customHeight="1">
      <c r="A283" s="4"/>
      <c r="B283" s="31" t="s">
        <v>143</v>
      </c>
      <c r="C283" s="8"/>
      <c r="D283" s="8"/>
      <c r="E283" s="15"/>
      <c r="F283" s="52"/>
      <c r="G283" s="62">
        <f t="shared" ref="G283:L283" si="3">G282</f>
        <v>5150</v>
      </c>
      <c r="H283" s="62">
        <f t="shared" si="3"/>
        <v>5150</v>
      </c>
      <c r="I283" s="62">
        <f t="shared" si="3"/>
        <v>5150</v>
      </c>
      <c r="J283" s="39">
        <f t="shared" si="3"/>
        <v>108250</v>
      </c>
      <c r="K283" s="39">
        <f t="shared" si="3"/>
        <v>108250</v>
      </c>
      <c r="L283" s="39">
        <f t="shared" si="3"/>
        <v>108250</v>
      </c>
      <c r="M283" s="53"/>
      <c r="N283" s="53"/>
      <c r="O283" s="53"/>
      <c r="P283" s="53"/>
      <c r="Q283" s="53"/>
      <c r="R283" s="53"/>
      <c r="S283" s="39"/>
      <c r="T283" s="40"/>
      <c r="U283" s="40"/>
      <c r="V283" s="90"/>
      <c r="W283" s="90"/>
      <c r="X283" s="90"/>
      <c r="Y283" s="90"/>
      <c r="Z283" s="91"/>
      <c r="AA283" s="91"/>
      <c r="AB283" s="91"/>
      <c r="AC283" s="90"/>
      <c r="AD283" s="91"/>
      <c r="AE283" s="91"/>
    </row>
    <row r="284" spans="1:31" ht="48" customHeight="1">
      <c r="A284" s="214"/>
      <c r="B284" s="215"/>
      <c r="C284" s="215"/>
      <c r="D284" s="215"/>
      <c r="E284" s="215"/>
      <c r="F284" s="215"/>
      <c r="G284" s="216" t="s">
        <v>252</v>
      </c>
      <c r="H284" s="217"/>
      <c r="I284" s="218"/>
      <c r="J284" s="216"/>
      <c r="K284" s="217"/>
      <c r="L284" s="217"/>
      <c r="M284" s="217"/>
      <c r="N284" s="217"/>
      <c r="O284" s="217"/>
      <c r="P284" s="217"/>
      <c r="Q284" s="217"/>
      <c r="R284" s="217"/>
      <c r="S284" s="217"/>
      <c r="T284" s="217"/>
      <c r="U284" s="217"/>
      <c r="V284" s="217"/>
      <c r="W284" s="217"/>
      <c r="X284" s="217"/>
      <c r="Y284" s="217"/>
      <c r="Z284" s="217"/>
      <c r="AA284" s="217"/>
      <c r="AB284" s="217"/>
      <c r="AC284" s="217"/>
      <c r="AD284" s="217"/>
      <c r="AE284" s="218"/>
    </row>
    <row r="285" spans="1:31" ht="51.75" customHeight="1">
      <c r="A285" s="3">
        <v>42</v>
      </c>
      <c r="B285" s="29" t="s">
        <v>251</v>
      </c>
      <c r="C285" s="3" t="s">
        <v>0</v>
      </c>
      <c r="D285" s="3" t="s">
        <v>0</v>
      </c>
      <c r="E285" s="12" t="s">
        <v>0</v>
      </c>
      <c r="F285" s="46" t="s">
        <v>71</v>
      </c>
      <c r="G285" s="63">
        <v>17130</v>
      </c>
      <c r="H285" s="63">
        <v>17130</v>
      </c>
      <c r="I285" s="63">
        <v>17130</v>
      </c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92" t="s">
        <v>40</v>
      </c>
      <c r="W285" s="120" t="s">
        <v>253</v>
      </c>
      <c r="X285" s="92"/>
      <c r="Y285" s="92" t="s">
        <v>37</v>
      </c>
      <c r="Z285" s="83" t="s">
        <v>258</v>
      </c>
      <c r="AA285" s="83" t="s">
        <v>15</v>
      </c>
      <c r="AB285" s="83" t="s">
        <v>254</v>
      </c>
      <c r="AC285" s="92">
        <v>95</v>
      </c>
      <c r="AD285" s="83" t="s">
        <v>243</v>
      </c>
      <c r="AE285" s="83" t="s">
        <v>43</v>
      </c>
    </row>
    <row r="286" spans="1:31" ht="22.5" customHeight="1">
      <c r="A286" s="4"/>
      <c r="B286" s="31" t="s">
        <v>143</v>
      </c>
      <c r="C286" s="8"/>
      <c r="D286" s="8"/>
      <c r="E286" s="15"/>
      <c r="F286" s="52"/>
      <c r="G286" s="61">
        <f>G285</f>
        <v>17130</v>
      </c>
      <c r="H286" s="61">
        <f>H285</f>
        <v>17130</v>
      </c>
      <c r="I286" s="61">
        <f>I285</f>
        <v>17130</v>
      </c>
      <c r="J286" s="39"/>
      <c r="K286" s="39"/>
      <c r="L286" s="39"/>
      <c r="M286" s="53"/>
      <c r="N286" s="53"/>
      <c r="O286" s="53"/>
      <c r="P286" s="53"/>
      <c r="Q286" s="53"/>
      <c r="R286" s="53"/>
      <c r="S286" s="39"/>
      <c r="T286" s="40"/>
      <c r="U286" s="40"/>
      <c r="V286" s="90"/>
      <c r="W286" s="90"/>
      <c r="X286" s="90"/>
      <c r="Y286" s="90"/>
      <c r="Z286" s="91"/>
      <c r="AA286" s="91"/>
      <c r="AB286" s="91"/>
      <c r="AC286" s="90"/>
      <c r="AD286" s="91"/>
      <c r="AE286" s="91"/>
    </row>
    <row r="287" spans="1:31" ht="37.5" customHeight="1">
      <c r="A287" s="214"/>
      <c r="B287" s="215"/>
      <c r="C287" s="215"/>
      <c r="D287" s="215"/>
      <c r="E287" s="215"/>
      <c r="F287" s="215"/>
      <c r="G287" s="216" t="s">
        <v>260</v>
      </c>
      <c r="H287" s="217"/>
      <c r="I287" s="218"/>
      <c r="J287" s="216"/>
      <c r="K287" s="217"/>
      <c r="L287" s="217"/>
      <c r="M287" s="217"/>
      <c r="N287" s="217"/>
      <c r="O287" s="217"/>
      <c r="P287" s="217"/>
      <c r="Q287" s="217"/>
      <c r="R287" s="217"/>
      <c r="S287" s="217"/>
      <c r="T287" s="217"/>
      <c r="U287" s="217"/>
      <c r="V287" s="217"/>
      <c r="W287" s="217"/>
      <c r="X287" s="217"/>
      <c r="Y287" s="217"/>
      <c r="Z287" s="217"/>
      <c r="AA287" s="217"/>
      <c r="AB287" s="217"/>
      <c r="AC287" s="217"/>
      <c r="AD287" s="217"/>
      <c r="AE287" s="218"/>
    </row>
    <row r="288" spans="1:31" ht="37.5" customHeight="1">
      <c r="A288" s="169">
        <v>43</v>
      </c>
      <c r="B288" s="177" t="s">
        <v>255</v>
      </c>
      <c r="C288" s="169" t="s">
        <v>0</v>
      </c>
      <c r="D288" s="169" t="s">
        <v>0</v>
      </c>
      <c r="E288" s="167" t="s">
        <v>0</v>
      </c>
      <c r="F288" s="46" t="s">
        <v>58</v>
      </c>
      <c r="G288" s="35">
        <v>600</v>
      </c>
      <c r="H288" s="35">
        <v>600</v>
      </c>
      <c r="I288" s="35">
        <v>600</v>
      </c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188" t="s">
        <v>40</v>
      </c>
      <c r="W288" s="188" t="s">
        <v>256</v>
      </c>
      <c r="X288" s="188"/>
      <c r="Y288" s="188" t="s">
        <v>37</v>
      </c>
      <c r="Z288" s="225" t="s">
        <v>257</v>
      </c>
      <c r="AA288" s="225" t="s">
        <v>15</v>
      </c>
      <c r="AB288" s="148" t="s">
        <v>259</v>
      </c>
      <c r="AC288" s="182">
        <v>100</v>
      </c>
      <c r="AD288" s="148" t="s">
        <v>243</v>
      </c>
      <c r="AE288" s="225" t="s">
        <v>43</v>
      </c>
    </row>
    <row r="289" spans="1:31" ht="35.25" customHeight="1">
      <c r="A289" s="169"/>
      <c r="B289" s="177"/>
      <c r="C289" s="169"/>
      <c r="D289" s="169"/>
      <c r="E289" s="167"/>
      <c r="F289" s="46" t="s">
        <v>70</v>
      </c>
      <c r="G289" s="35">
        <v>600</v>
      </c>
      <c r="H289" s="35">
        <v>600</v>
      </c>
      <c r="I289" s="35">
        <v>600</v>
      </c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188"/>
      <c r="W289" s="188"/>
      <c r="X289" s="188"/>
      <c r="Y289" s="188"/>
      <c r="Z289" s="225"/>
      <c r="AA289" s="225"/>
      <c r="AB289" s="149"/>
      <c r="AC289" s="183"/>
      <c r="AD289" s="149"/>
      <c r="AE289" s="225"/>
    </row>
    <row r="290" spans="1:31" ht="27.75" customHeight="1">
      <c r="A290" s="4"/>
      <c r="B290" s="31" t="s">
        <v>143</v>
      </c>
      <c r="C290" s="4"/>
      <c r="D290" s="4"/>
      <c r="E290" s="14"/>
      <c r="F290" s="48"/>
      <c r="G290" s="34">
        <f>G288+G289</f>
        <v>1200</v>
      </c>
      <c r="H290" s="34">
        <f>H288+H289</f>
        <v>1200</v>
      </c>
      <c r="I290" s="34">
        <f>I288+I289</f>
        <v>1200</v>
      </c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95"/>
      <c r="W290" s="95"/>
      <c r="X290" s="95"/>
      <c r="Y290" s="95"/>
      <c r="Z290" s="96"/>
      <c r="AA290" s="96"/>
      <c r="AB290" s="102"/>
      <c r="AC290" s="103"/>
      <c r="AD290" s="102"/>
      <c r="AE290" s="96"/>
    </row>
    <row r="291" spans="1:31" ht="22.5" customHeight="1">
      <c r="A291" s="214"/>
      <c r="B291" s="215"/>
      <c r="C291" s="215"/>
      <c r="D291" s="215"/>
      <c r="E291" s="215"/>
      <c r="F291" s="215"/>
      <c r="G291" s="216" t="s">
        <v>261</v>
      </c>
      <c r="H291" s="217"/>
      <c r="I291" s="218"/>
      <c r="J291" s="216"/>
      <c r="K291" s="217"/>
      <c r="L291" s="217"/>
      <c r="M291" s="217"/>
      <c r="N291" s="217"/>
      <c r="O291" s="217"/>
      <c r="P291" s="217"/>
      <c r="Q291" s="217"/>
      <c r="R291" s="217"/>
      <c r="S291" s="217"/>
      <c r="T291" s="217"/>
      <c r="U291" s="217"/>
      <c r="V291" s="217"/>
      <c r="W291" s="217"/>
      <c r="X291" s="217"/>
      <c r="Y291" s="217"/>
      <c r="Z291" s="217"/>
      <c r="AA291" s="217"/>
      <c r="AB291" s="217"/>
      <c r="AC291" s="217"/>
      <c r="AD291" s="217"/>
      <c r="AE291" s="218"/>
    </row>
    <row r="292" spans="1:31" ht="26.25" customHeight="1">
      <c r="A292" s="288">
        <v>44</v>
      </c>
      <c r="B292" s="177" t="s">
        <v>47</v>
      </c>
      <c r="C292" s="169" t="s">
        <v>0</v>
      </c>
      <c r="D292" s="169" t="s">
        <v>0</v>
      </c>
      <c r="E292" s="167" t="s">
        <v>0</v>
      </c>
      <c r="F292" s="46" t="s">
        <v>128</v>
      </c>
      <c r="G292" s="63">
        <v>1</v>
      </c>
      <c r="H292" s="63">
        <v>1</v>
      </c>
      <c r="I292" s="63">
        <v>1</v>
      </c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188" t="s">
        <v>40</v>
      </c>
      <c r="W292" s="188" t="s">
        <v>262</v>
      </c>
      <c r="X292" s="188"/>
      <c r="Y292" s="182" t="s">
        <v>37</v>
      </c>
      <c r="Z292" s="225" t="s">
        <v>48</v>
      </c>
      <c r="AA292" s="225" t="s">
        <v>15</v>
      </c>
      <c r="AB292" s="148" t="s">
        <v>298</v>
      </c>
      <c r="AC292" s="182" t="s">
        <v>298</v>
      </c>
      <c r="AD292" s="148" t="s">
        <v>263</v>
      </c>
      <c r="AE292" s="225" t="s">
        <v>43</v>
      </c>
    </row>
    <row r="293" spans="1:31" ht="25.5" customHeight="1">
      <c r="A293" s="169"/>
      <c r="B293" s="177"/>
      <c r="C293" s="169"/>
      <c r="D293" s="169"/>
      <c r="E293" s="167"/>
      <c r="F293" s="46" t="s">
        <v>65</v>
      </c>
      <c r="G293" s="63">
        <v>1</v>
      </c>
      <c r="H293" s="63">
        <v>1</v>
      </c>
      <c r="I293" s="63">
        <v>1</v>
      </c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188"/>
      <c r="W293" s="188"/>
      <c r="X293" s="188"/>
      <c r="Y293" s="183"/>
      <c r="Z293" s="225"/>
      <c r="AA293" s="225"/>
      <c r="AB293" s="149"/>
      <c r="AC293" s="187"/>
      <c r="AD293" s="149"/>
      <c r="AE293" s="225"/>
    </row>
    <row r="294" spans="1:31" ht="21" customHeight="1">
      <c r="A294" s="4"/>
      <c r="B294" s="31" t="s">
        <v>143</v>
      </c>
      <c r="C294" s="4"/>
      <c r="D294" s="4"/>
      <c r="E294" s="14"/>
      <c r="F294" s="48"/>
      <c r="G294" s="34">
        <f>G292+G293</f>
        <v>2</v>
      </c>
      <c r="H294" s="34">
        <f>H292+H293</f>
        <v>2</v>
      </c>
      <c r="I294" s="34">
        <f>I292+I293</f>
        <v>2</v>
      </c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95"/>
      <c r="W294" s="95"/>
      <c r="X294" s="95"/>
      <c r="Y294" s="95"/>
      <c r="Z294" s="96"/>
      <c r="AA294" s="96"/>
      <c r="AB294" s="102"/>
      <c r="AC294" s="103"/>
      <c r="AD294" s="102"/>
      <c r="AE294" s="96"/>
    </row>
    <row r="295" spans="1:31" ht="33" customHeight="1">
      <c r="A295" s="214"/>
      <c r="B295" s="215"/>
      <c r="C295" s="215"/>
      <c r="D295" s="215"/>
      <c r="E295" s="215"/>
      <c r="F295" s="215"/>
      <c r="G295" s="216" t="s">
        <v>266</v>
      </c>
      <c r="H295" s="217"/>
      <c r="I295" s="218"/>
      <c r="J295" s="216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217"/>
      <c r="W295" s="217"/>
      <c r="X295" s="217"/>
      <c r="Y295" s="217"/>
      <c r="Z295" s="217"/>
      <c r="AA295" s="217"/>
      <c r="AB295" s="217"/>
      <c r="AC295" s="217"/>
      <c r="AD295" s="217"/>
      <c r="AE295" s="218"/>
    </row>
    <row r="296" spans="1:31" ht="65.25" customHeight="1">
      <c r="A296" s="3">
        <v>45</v>
      </c>
      <c r="B296" s="29" t="s">
        <v>264</v>
      </c>
      <c r="C296" s="3" t="s">
        <v>0</v>
      </c>
      <c r="D296" s="3" t="s">
        <v>0</v>
      </c>
      <c r="E296" s="12" t="s">
        <v>0</v>
      </c>
      <c r="F296" s="46" t="s">
        <v>74</v>
      </c>
      <c r="G296" s="63">
        <v>100</v>
      </c>
      <c r="H296" s="63">
        <v>100</v>
      </c>
      <c r="I296" s="63">
        <v>100</v>
      </c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92" t="s">
        <v>40</v>
      </c>
      <c r="W296" s="120" t="s">
        <v>265</v>
      </c>
      <c r="X296" s="92"/>
      <c r="Y296" s="92" t="s">
        <v>16</v>
      </c>
      <c r="Z296" s="83" t="s">
        <v>49</v>
      </c>
      <c r="AA296" s="83" t="s">
        <v>15</v>
      </c>
      <c r="AB296" s="83" t="s">
        <v>267</v>
      </c>
      <c r="AC296" s="92">
        <v>95</v>
      </c>
      <c r="AD296" s="83" t="s">
        <v>268</v>
      </c>
      <c r="AE296" s="83" t="s">
        <v>43</v>
      </c>
    </row>
    <row r="297" spans="1:31" ht="21" customHeight="1">
      <c r="A297" s="22"/>
      <c r="B297" s="31" t="s">
        <v>143</v>
      </c>
      <c r="C297" s="22"/>
      <c r="D297" s="22"/>
      <c r="E297" s="43"/>
      <c r="F297" s="48"/>
      <c r="G297" s="57">
        <f>G296</f>
        <v>100</v>
      </c>
      <c r="H297" s="57">
        <f>H296</f>
        <v>100</v>
      </c>
      <c r="I297" s="57">
        <f>I296</f>
        <v>100</v>
      </c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99"/>
      <c r="W297" s="99"/>
      <c r="X297" s="99"/>
      <c r="Y297" s="99"/>
      <c r="Z297" s="98"/>
      <c r="AA297" s="98"/>
      <c r="AB297" s="102"/>
      <c r="AC297" s="103"/>
      <c r="AD297" s="102"/>
      <c r="AE297" s="98"/>
    </row>
    <row r="298" spans="1:31" ht="33" customHeight="1">
      <c r="A298" s="169"/>
      <c r="B298" s="177"/>
      <c r="C298" s="169"/>
      <c r="D298" s="215"/>
      <c r="E298" s="215"/>
      <c r="F298" s="215"/>
      <c r="G298" s="216" t="s">
        <v>266</v>
      </c>
      <c r="H298" s="217"/>
      <c r="I298" s="218"/>
      <c r="J298" s="216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7"/>
      <c r="Z298" s="217"/>
      <c r="AA298" s="217"/>
      <c r="AB298" s="217"/>
      <c r="AC298" s="217"/>
      <c r="AD298" s="217"/>
      <c r="AE298" s="218"/>
    </row>
    <row r="299" spans="1:31" ht="52.5" customHeight="1">
      <c r="A299" s="3">
        <v>46</v>
      </c>
      <c r="B299" s="29" t="s">
        <v>50</v>
      </c>
      <c r="C299" s="3" t="s">
        <v>0</v>
      </c>
      <c r="D299" s="3" t="s">
        <v>0</v>
      </c>
      <c r="E299" s="12" t="s">
        <v>0</v>
      </c>
      <c r="F299" s="46" t="s">
        <v>75</v>
      </c>
      <c r="G299" s="63">
        <v>1000</v>
      </c>
      <c r="H299" s="63">
        <v>1000</v>
      </c>
      <c r="I299" s="63">
        <v>1000</v>
      </c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92" t="s">
        <v>40</v>
      </c>
      <c r="W299" s="120" t="s">
        <v>296</v>
      </c>
      <c r="X299" s="92"/>
      <c r="Y299" s="92" t="s">
        <v>16</v>
      </c>
      <c r="Z299" s="83" t="s">
        <v>48</v>
      </c>
      <c r="AA299" s="83" t="s">
        <v>15</v>
      </c>
      <c r="AB299" s="83" t="s">
        <v>149</v>
      </c>
      <c r="AC299" s="92">
        <v>95</v>
      </c>
      <c r="AD299" s="83" t="s">
        <v>297</v>
      </c>
      <c r="AE299" s="83" t="s">
        <v>43</v>
      </c>
    </row>
    <row r="300" spans="1:31" ht="18" customHeight="1">
      <c r="A300" s="22"/>
      <c r="B300" s="31" t="s">
        <v>143</v>
      </c>
      <c r="C300" s="22"/>
      <c r="D300" s="22"/>
      <c r="E300" s="43"/>
      <c r="F300" s="48"/>
      <c r="G300" s="57">
        <f>G299</f>
        <v>1000</v>
      </c>
      <c r="H300" s="57">
        <f>H299</f>
        <v>1000</v>
      </c>
      <c r="I300" s="57">
        <f>I299</f>
        <v>1000</v>
      </c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99"/>
      <c r="W300" s="99"/>
      <c r="X300" s="99"/>
      <c r="Y300" s="99"/>
      <c r="Z300" s="98"/>
      <c r="AA300" s="98"/>
      <c r="AB300" s="102"/>
      <c r="AC300" s="103"/>
      <c r="AD300" s="102"/>
      <c r="AE300" s="98"/>
    </row>
    <row r="301" spans="1:31" ht="29.25" customHeight="1">
      <c r="A301" s="214"/>
      <c r="B301" s="215"/>
      <c r="C301" s="215"/>
      <c r="D301" s="215"/>
      <c r="E301" s="215"/>
      <c r="F301" s="215"/>
      <c r="G301" s="216" t="s">
        <v>270</v>
      </c>
      <c r="H301" s="217"/>
      <c r="I301" s="218"/>
      <c r="J301" s="216"/>
      <c r="K301" s="217"/>
      <c r="L301" s="217"/>
      <c r="M301" s="217"/>
      <c r="N301" s="217"/>
      <c r="O301" s="217"/>
      <c r="P301" s="217"/>
      <c r="Q301" s="217"/>
      <c r="R301" s="217"/>
      <c r="S301" s="217"/>
      <c r="T301" s="217"/>
      <c r="U301" s="217"/>
      <c r="V301" s="217"/>
      <c r="W301" s="217"/>
      <c r="X301" s="217"/>
      <c r="Y301" s="217"/>
      <c r="Z301" s="217"/>
      <c r="AA301" s="217"/>
      <c r="AB301" s="217"/>
      <c r="AC301" s="217"/>
      <c r="AD301" s="217"/>
      <c r="AE301" s="218"/>
    </row>
    <row r="302" spans="1:31" ht="45" customHeight="1">
      <c r="A302" s="169">
        <v>47</v>
      </c>
      <c r="B302" s="177" t="s">
        <v>51</v>
      </c>
      <c r="C302" s="169" t="s">
        <v>0</v>
      </c>
      <c r="D302" s="169" t="s">
        <v>0</v>
      </c>
      <c r="E302" s="167" t="s">
        <v>0</v>
      </c>
      <c r="F302" s="46" t="s">
        <v>123</v>
      </c>
      <c r="G302" s="63">
        <v>3700</v>
      </c>
      <c r="H302" s="63">
        <v>3700</v>
      </c>
      <c r="I302" s="63">
        <v>3700</v>
      </c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188" t="s">
        <v>40</v>
      </c>
      <c r="W302" s="188" t="s">
        <v>269</v>
      </c>
      <c r="X302" s="188"/>
      <c r="Y302" s="188" t="s">
        <v>16</v>
      </c>
      <c r="Z302" s="225" t="s">
        <v>31</v>
      </c>
      <c r="AA302" s="225" t="s">
        <v>15</v>
      </c>
      <c r="AB302" s="148" t="s">
        <v>271</v>
      </c>
      <c r="AC302" s="182">
        <v>90</v>
      </c>
      <c r="AD302" s="148" t="s">
        <v>272</v>
      </c>
      <c r="AE302" s="225" t="s">
        <v>43</v>
      </c>
    </row>
    <row r="303" spans="1:31" ht="29.25" customHeight="1">
      <c r="A303" s="170"/>
      <c r="B303" s="235"/>
      <c r="C303" s="170"/>
      <c r="D303" s="170"/>
      <c r="E303" s="168"/>
      <c r="F303" s="46" t="s">
        <v>61</v>
      </c>
      <c r="G303" s="63">
        <v>6700</v>
      </c>
      <c r="H303" s="63">
        <v>6700</v>
      </c>
      <c r="I303" s="63">
        <v>6700</v>
      </c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189"/>
      <c r="W303" s="189"/>
      <c r="X303" s="189"/>
      <c r="Y303" s="189"/>
      <c r="Z303" s="184"/>
      <c r="AA303" s="184"/>
      <c r="AB303" s="178"/>
      <c r="AC303" s="241"/>
      <c r="AD303" s="178"/>
      <c r="AE303" s="184"/>
    </row>
    <row r="304" spans="1:31" ht="29.25" customHeight="1">
      <c r="A304" s="170"/>
      <c r="B304" s="235"/>
      <c r="C304" s="170"/>
      <c r="D304" s="170"/>
      <c r="E304" s="168"/>
      <c r="F304" s="46" t="s">
        <v>68</v>
      </c>
      <c r="G304" s="63">
        <v>1816</v>
      </c>
      <c r="H304" s="63">
        <v>1816</v>
      </c>
      <c r="I304" s="63">
        <v>1816</v>
      </c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189"/>
      <c r="W304" s="189"/>
      <c r="X304" s="189"/>
      <c r="Y304" s="189"/>
      <c r="Z304" s="184"/>
      <c r="AA304" s="184"/>
      <c r="AB304" s="178"/>
      <c r="AC304" s="241"/>
      <c r="AD304" s="178"/>
      <c r="AE304" s="184"/>
    </row>
    <row r="305" spans="1:31" ht="29.25" customHeight="1">
      <c r="A305" s="170"/>
      <c r="B305" s="235"/>
      <c r="C305" s="170"/>
      <c r="D305" s="170"/>
      <c r="E305" s="168"/>
      <c r="F305" s="46" t="s">
        <v>126</v>
      </c>
      <c r="G305" s="63">
        <v>2200</v>
      </c>
      <c r="H305" s="63">
        <v>2200</v>
      </c>
      <c r="I305" s="63">
        <v>2200</v>
      </c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189"/>
      <c r="W305" s="189"/>
      <c r="X305" s="189"/>
      <c r="Y305" s="189"/>
      <c r="Z305" s="184"/>
      <c r="AA305" s="184"/>
      <c r="AB305" s="178"/>
      <c r="AC305" s="241"/>
      <c r="AD305" s="178"/>
      <c r="AE305" s="184"/>
    </row>
    <row r="306" spans="1:31" ht="29.25" customHeight="1">
      <c r="A306" s="170"/>
      <c r="B306" s="235"/>
      <c r="C306" s="170"/>
      <c r="D306" s="170"/>
      <c r="E306" s="168"/>
      <c r="F306" s="46" t="s">
        <v>127</v>
      </c>
      <c r="G306" s="63">
        <v>210</v>
      </c>
      <c r="H306" s="63">
        <v>210</v>
      </c>
      <c r="I306" s="63">
        <v>210</v>
      </c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189"/>
      <c r="W306" s="189"/>
      <c r="X306" s="189"/>
      <c r="Y306" s="189"/>
      <c r="Z306" s="184"/>
      <c r="AA306" s="184"/>
      <c r="AB306" s="178"/>
      <c r="AC306" s="241"/>
      <c r="AD306" s="178"/>
      <c r="AE306" s="184"/>
    </row>
    <row r="307" spans="1:31" ht="29.25" customHeight="1">
      <c r="A307" s="170"/>
      <c r="B307" s="235"/>
      <c r="C307" s="170"/>
      <c r="D307" s="170"/>
      <c r="E307" s="168"/>
      <c r="F307" s="46" t="s">
        <v>121</v>
      </c>
      <c r="G307" s="63">
        <v>2800</v>
      </c>
      <c r="H307" s="63">
        <v>2800</v>
      </c>
      <c r="I307" s="63">
        <v>2800</v>
      </c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189"/>
      <c r="W307" s="189"/>
      <c r="X307" s="189"/>
      <c r="Y307" s="189"/>
      <c r="Z307" s="184"/>
      <c r="AA307" s="184"/>
      <c r="AB307" s="149"/>
      <c r="AC307" s="183"/>
      <c r="AD307" s="149"/>
      <c r="AE307" s="184"/>
    </row>
    <row r="308" spans="1:31" ht="24" customHeight="1">
      <c r="A308" s="22"/>
      <c r="B308" s="31" t="s">
        <v>143</v>
      </c>
      <c r="C308" s="22"/>
      <c r="D308" s="22"/>
      <c r="E308" s="43"/>
      <c r="F308" s="48"/>
      <c r="G308" s="57">
        <f>SUM(G302:G307)</f>
        <v>17426</v>
      </c>
      <c r="H308" s="57">
        <f>SUM(H302:H307)</f>
        <v>17426</v>
      </c>
      <c r="I308" s="57">
        <f>SUM(I302:I307)</f>
        <v>17426</v>
      </c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99"/>
      <c r="W308" s="99"/>
      <c r="X308" s="99"/>
      <c r="Y308" s="99"/>
      <c r="Z308" s="98"/>
      <c r="AA308" s="98"/>
      <c r="AB308" s="102"/>
      <c r="AC308" s="103"/>
      <c r="AD308" s="102"/>
      <c r="AE308" s="98"/>
    </row>
    <row r="309" spans="1:31" ht="52.5" customHeight="1">
      <c r="A309" s="214"/>
      <c r="B309" s="215"/>
      <c r="C309" s="215"/>
      <c r="D309" s="215"/>
      <c r="E309" s="215"/>
      <c r="F309" s="215"/>
      <c r="G309" s="216" t="s">
        <v>273</v>
      </c>
      <c r="H309" s="217"/>
      <c r="I309" s="218"/>
      <c r="J309" s="216"/>
      <c r="K309" s="217"/>
      <c r="L309" s="217"/>
      <c r="M309" s="217"/>
      <c r="N309" s="217"/>
      <c r="O309" s="217"/>
      <c r="P309" s="217"/>
      <c r="Q309" s="217"/>
      <c r="R309" s="217"/>
      <c r="S309" s="217"/>
      <c r="T309" s="217"/>
      <c r="U309" s="217"/>
      <c r="V309" s="217"/>
      <c r="W309" s="217"/>
      <c r="X309" s="217"/>
      <c r="Y309" s="217"/>
      <c r="Z309" s="217"/>
      <c r="AA309" s="217"/>
      <c r="AB309" s="217"/>
      <c r="AC309" s="217"/>
      <c r="AD309" s="217"/>
      <c r="AE309" s="218"/>
    </row>
    <row r="310" spans="1:31" ht="30" customHeight="1">
      <c r="A310" s="169">
        <v>48</v>
      </c>
      <c r="B310" s="177" t="s">
        <v>53</v>
      </c>
      <c r="C310" s="169" t="s">
        <v>0</v>
      </c>
      <c r="D310" s="169" t="s">
        <v>0</v>
      </c>
      <c r="E310" s="167" t="s">
        <v>0</v>
      </c>
      <c r="F310" s="46" t="s">
        <v>62</v>
      </c>
      <c r="G310" s="63">
        <v>5500</v>
      </c>
      <c r="H310" s="63">
        <v>5500</v>
      </c>
      <c r="I310" s="63">
        <v>5500</v>
      </c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188" t="s">
        <v>40</v>
      </c>
      <c r="W310" s="188" t="s">
        <v>274</v>
      </c>
      <c r="X310" s="188"/>
      <c r="Y310" s="188" t="s">
        <v>34</v>
      </c>
      <c r="Z310" s="225" t="s">
        <v>275</v>
      </c>
      <c r="AA310" s="225" t="s">
        <v>15</v>
      </c>
      <c r="AB310" s="148" t="s">
        <v>298</v>
      </c>
      <c r="AC310" s="182" t="s">
        <v>298</v>
      </c>
      <c r="AD310" s="148" t="s">
        <v>243</v>
      </c>
      <c r="AE310" s="225" t="s">
        <v>43</v>
      </c>
    </row>
    <row r="311" spans="1:31" ht="28.5" customHeight="1">
      <c r="A311" s="169"/>
      <c r="B311" s="177"/>
      <c r="C311" s="169"/>
      <c r="D311" s="169"/>
      <c r="E311" s="167"/>
      <c r="F311" s="46" t="s">
        <v>68</v>
      </c>
      <c r="G311" s="63">
        <v>250</v>
      </c>
      <c r="H311" s="63">
        <v>250</v>
      </c>
      <c r="I311" s="63">
        <v>250</v>
      </c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188"/>
      <c r="W311" s="188"/>
      <c r="X311" s="188"/>
      <c r="Y311" s="188"/>
      <c r="Z311" s="225"/>
      <c r="AA311" s="225"/>
      <c r="AB311" s="178"/>
      <c r="AC311" s="186"/>
      <c r="AD311" s="178"/>
      <c r="AE311" s="225"/>
    </row>
    <row r="312" spans="1:31" ht="33.75" customHeight="1">
      <c r="A312" s="169"/>
      <c r="B312" s="177"/>
      <c r="C312" s="169"/>
      <c r="D312" s="169"/>
      <c r="E312" s="167"/>
      <c r="F312" s="46" t="s">
        <v>61</v>
      </c>
      <c r="G312" s="63">
        <v>450</v>
      </c>
      <c r="H312" s="63">
        <v>450</v>
      </c>
      <c r="I312" s="63">
        <v>450</v>
      </c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188"/>
      <c r="W312" s="188"/>
      <c r="X312" s="188"/>
      <c r="Y312" s="188"/>
      <c r="Z312" s="225"/>
      <c r="AA312" s="225"/>
      <c r="AB312" s="149"/>
      <c r="AC312" s="187"/>
      <c r="AD312" s="149"/>
      <c r="AE312" s="225"/>
    </row>
    <row r="313" spans="1:31" ht="20.25" customHeight="1">
      <c r="A313" s="22"/>
      <c r="B313" s="31" t="s">
        <v>143</v>
      </c>
      <c r="C313" s="22"/>
      <c r="D313" s="22"/>
      <c r="E313" s="43"/>
      <c r="F313" s="48"/>
      <c r="G313" s="57">
        <f>G312+G311+G310</f>
        <v>6200</v>
      </c>
      <c r="H313" s="57">
        <f>H312+H311+H310</f>
        <v>6200</v>
      </c>
      <c r="I313" s="57">
        <f>I312+I311+I310</f>
        <v>6200</v>
      </c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99"/>
      <c r="W313" s="99"/>
      <c r="X313" s="99"/>
      <c r="Y313" s="99"/>
      <c r="Z313" s="98"/>
      <c r="AA313" s="98"/>
      <c r="AB313" s="102"/>
      <c r="AC313" s="103"/>
      <c r="AD313" s="102"/>
      <c r="AE313" s="98"/>
    </row>
    <row r="314" spans="1:31" ht="31.5" customHeight="1">
      <c r="A314" s="214"/>
      <c r="B314" s="215"/>
      <c r="C314" s="215"/>
      <c r="D314" s="215"/>
      <c r="E314" s="215"/>
      <c r="F314" s="215"/>
      <c r="G314" s="216" t="s">
        <v>277</v>
      </c>
      <c r="H314" s="217"/>
      <c r="I314" s="218"/>
      <c r="J314" s="216"/>
      <c r="K314" s="217"/>
      <c r="L314" s="217"/>
      <c r="M314" s="217"/>
      <c r="N314" s="217"/>
      <c r="O314" s="217"/>
      <c r="P314" s="217"/>
      <c r="Q314" s="217"/>
      <c r="R314" s="217"/>
      <c r="S314" s="217"/>
      <c r="T314" s="217"/>
      <c r="U314" s="217"/>
      <c r="V314" s="217"/>
      <c r="W314" s="217"/>
      <c r="X314" s="217"/>
      <c r="Y314" s="217"/>
      <c r="Z314" s="217"/>
      <c r="AA314" s="217"/>
      <c r="AB314" s="217"/>
      <c r="AC314" s="217"/>
      <c r="AD314" s="217"/>
      <c r="AE314" s="218"/>
    </row>
    <row r="315" spans="1:31" ht="51" customHeight="1">
      <c r="A315" s="159">
        <v>49</v>
      </c>
      <c r="B315" s="157" t="s">
        <v>54</v>
      </c>
      <c r="C315" s="159" t="s">
        <v>0</v>
      </c>
      <c r="D315" s="159" t="s">
        <v>0</v>
      </c>
      <c r="E315" s="161" t="s">
        <v>0</v>
      </c>
      <c r="F315" s="46" t="s">
        <v>65</v>
      </c>
      <c r="G315" s="63">
        <v>1</v>
      </c>
      <c r="H315" s="63">
        <v>1</v>
      </c>
      <c r="I315" s="63">
        <v>1</v>
      </c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182" t="s">
        <v>40</v>
      </c>
      <c r="W315" s="182" t="s">
        <v>276</v>
      </c>
      <c r="X315" s="182"/>
      <c r="Y315" s="182" t="s">
        <v>55</v>
      </c>
      <c r="Z315" s="148" t="s">
        <v>48</v>
      </c>
      <c r="AA315" s="148" t="s">
        <v>15</v>
      </c>
      <c r="AB315" s="148" t="s">
        <v>298</v>
      </c>
      <c r="AC315" s="182" t="s">
        <v>298</v>
      </c>
      <c r="AD315" s="148" t="s">
        <v>263</v>
      </c>
      <c r="AE315" s="148" t="s">
        <v>43</v>
      </c>
    </row>
    <row r="316" spans="1:31" ht="54.75" customHeight="1">
      <c r="A316" s="160"/>
      <c r="B316" s="158"/>
      <c r="C316" s="160"/>
      <c r="D316" s="160"/>
      <c r="E316" s="162"/>
      <c r="F316" s="46" t="s">
        <v>61</v>
      </c>
      <c r="G316" s="63">
        <v>1</v>
      </c>
      <c r="H316" s="63">
        <v>1</v>
      </c>
      <c r="I316" s="63">
        <v>1</v>
      </c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183"/>
      <c r="W316" s="183"/>
      <c r="X316" s="183"/>
      <c r="Y316" s="183"/>
      <c r="Z316" s="149"/>
      <c r="AA316" s="149"/>
      <c r="AB316" s="149"/>
      <c r="AC316" s="183"/>
      <c r="AD316" s="149"/>
      <c r="AE316" s="149"/>
    </row>
    <row r="317" spans="1:31" ht="21" customHeight="1">
      <c r="A317" s="41"/>
      <c r="B317" s="31" t="s">
        <v>143</v>
      </c>
      <c r="C317" s="41"/>
      <c r="D317" s="41"/>
      <c r="E317" s="42"/>
      <c r="F317" s="48"/>
      <c r="G317" s="57">
        <f>G316+G315</f>
        <v>2</v>
      </c>
      <c r="H317" s="57">
        <f>H316+H315</f>
        <v>2</v>
      </c>
      <c r="I317" s="57">
        <f>I316+I315</f>
        <v>2</v>
      </c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104"/>
      <c r="W317" s="104"/>
      <c r="X317" s="104"/>
      <c r="Y317" s="104"/>
      <c r="Z317" s="105"/>
      <c r="AA317" s="105"/>
      <c r="AB317" s="105"/>
      <c r="AC317" s="104"/>
      <c r="AD317" s="105"/>
      <c r="AE317" s="105"/>
    </row>
    <row r="318" spans="1:31" ht="36.75" customHeight="1">
      <c r="A318" s="214"/>
      <c r="B318" s="215"/>
      <c r="C318" s="215"/>
      <c r="D318" s="215"/>
      <c r="E318" s="215"/>
      <c r="F318" s="215"/>
      <c r="G318" s="216" t="s">
        <v>280</v>
      </c>
      <c r="H318" s="217"/>
      <c r="I318" s="218"/>
      <c r="J318" s="216"/>
      <c r="K318" s="217"/>
      <c r="L318" s="217"/>
      <c r="M318" s="217"/>
      <c r="N318" s="217"/>
      <c r="O318" s="217"/>
      <c r="P318" s="217"/>
      <c r="Q318" s="217"/>
      <c r="R318" s="217"/>
      <c r="S318" s="217"/>
      <c r="T318" s="217"/>
      <c r="U318" s="217"/>
      <c r="V318" s="217"/>
      <c r="W318" s="217"/>
      <c r="X318" s="217"/>
      <c r="Y318" s="217"/>
      <c r="Z318" s="217"/>
      <c r="AA318" s="217"/>
      <c r="AB318" s="217"/>
      <c r="AC318" s="217"/>
      <c r="AD318" s="217"/>
      <c r="AE318" s="218"/>
    </row>
    <row r="319" spans="1:31" ht="92.25" customHeight="1">
      <c r="A319" s="3">
        <v>50</v>
      </c>
      <c r="B319" s="29" t="s">
        <v>56</v>
      </c>
      <c r="C319" s="3" t="s">
        <v>0</v>
      </c>
      <c r="D319" s="3" t="s">
        <v>0</v>
      </c>
      <c r="E319" s="12" t="s">
        <v>0</v>
      </c>
      <c r="F319" s="46" t="s">
        <v>76</v>
      </c>
      <c r="G319" s="63">
        <v>55</v>
      </c>
      <c r="H319" s="63">
        <v>55</v>
      </c>
      <c r="I319" s="63">
        <v>55</v>
      </c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92" t="s">
        <v>40</v>
      </c>
      <c r="W319" s="120" t="s">
        <v>278</v>
      </c>
      <c r="X319" s="92"/>
      <c r="Y319" s="92" t="s">
        <v>57</v>
      </c>
      <c r="Z319" s="83" t="s">
        <v>279</v>
      </c>
      <c r="AA319" s="83" t="s">
        <v>15</v>
      </c>
      <c r="AB319" s="83" t="s">
        <v>267</v>
      </c>
      <c r="AC319" s="92">
        <v>95</v>
      </c>
      <c r="AD319" s="83" t="s">
        <v>281</v>
      </c>
      <c r="AE319" s="83" t="s">
        <v>43</v>
      </c>
    </row>
    <row r="320" spans="1:31" ht="24" customHeight="1">
      <c r="A320" s="41"/>
      <c r="B320" s="31" t="s">
        <v>143</v>
      </c>
      <c r="C320" s="41"/>
      <c r="D320" s="41"/>
      <c r="E320" s="42"/>
      <c r="F320" s="48"/>
      <c r="G320" s="57">
        <f>G319</f>
        <v>55</v>
      </c>
      <c r="H320" s="57">
        <f>H319</f>
        <v>55</v>
      </c>
      <c r="I320" s="57">
        <f>I319</f>
        <v>55</v>
      </c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104"/>
      <c r="W320" s="104"/>
      <c r="X320" s="104"/>
      <c r="Y320" s="104"/>
      <c r="Z320" s="105"/>
      <c r="AA320" s="105"/>
      <c r="AB320" s="105"/>
      <c r="AC320" s="104"/>
      <c r="AD320" s="105"/>
      <c r="AE320" s="105"/>
    </row>
    <row r="321" spans="1:31" ht="145.5" customHeight="1">
      <c r="A321" s="169">
        <v>51</v>
      </c>
      <c r="B321" s="157" t="s">
        <v>150</v>
      </c>
      <c r="C321" s="170"/>
      <c r="D321" s="170"/>
      <c r="E321" s="170"/>
      <c r="F321" s="157" t="s">
        <v>152</v>
      </c>
      <c r="G321" s="207" t="s">
        <v>285</v>
      </c>
      <c r="H321" s="207"/>
      <c r="I321" s="207"/>
      <c r="J321" s="211" t="s">
        <v>308</v>
      </c>
      <c r="K321" s="212"/>
      <c r="L321" s="213"/>
      <c r="M321" s="211" t="s">
        <v>284</v>
      </c>
      <c r="N321" s="212"/>
      <c r="O321" s="213"/>
      <c r="P321" s="19"/>
      <c r="Q321" s="19"/>
      <c r="R321" s="19"/>
      <c r="S321" s="19"/>
      <c r="T321" s="19"/>
      <c r="U321" s="19"/>
      <c r="V321" s="196"/>
      <c r="W321" s="197"/>
      <c r="X321" s="197"/>
      <c r="Y321" s="197"/>
      <c r="Z321" s="197"/>
      <c r="AA321" s="197"/>
      <c r="AB321" s="197"/>
      <c r="AC321" s="197"/>
      <c r="AD321" s="197"/>
      <c r="AE321" s="198"/>
    </row>
    <row r="322" spans="1:31" ht="36.75" customHeight="1">
      <c r="A322" s="169"/>
      <c r="B322" s="158"/>
      <c r="C322" s="170"/>
      <c r="D322" s="170"/>
      <c r="E322" s="170"/>
      <c r="F322" s="158"/>
      <c r="G322" s="58">
        <v>1299</v>
      </c>
      <c r="H322" s="58">
        <v>1299</v>
      </c>
      <c r="I322" s="58">
        <v>1299</v>
      </c>
      <c r="J322" s="58">
        <v>1493</v>
      </c>
      <c r="K322" s="58">
        <v>1493</v>
      </c>
      <c r="L322" s="58">
        <v>1493</v>
      </c>
      <c r="M322" s="58">
        <v>1979</v>
      </c>
      <c r="N322" s="58">
        <v>1979</v>
      </c>
      <c r="O322" s="58">
        <v>1979</v>
      </c>
      <c r="P322" s="19"/>
      <c r="Q322" s="19"/>
      <c r="R322" s="19"/>
      <c r="S322" s="19"/>
      <c r="T322" s="19"/>
      <c r="U322" s="19"/>
      <c r="V322" s="92">
        <v>21</v>
      </c>
      <c r="W322" s="106" t="s">
        <v>283</v>
      </c>
      <c r="X322" s="92"/>
      <c r="Y322" s="92" t="s">
        <v>151</v>
      </c>
      <c r="Z322" s="83" t="s">
        <v>282</v>
      </c>
      <c r="AA322" s="83" t="s">
        <v>15</v>
      </c>
      <c r="AB322" s="83" t="s">
        <v>298</v>
      </c>
      <c r="AC322" s="83" t="s">
        <v>298</v>
      </c>
      <c r="AD322" s="83" t="s">
        <v>286</v>
      </c>
      <c r="AE322" s="83" t="s">
        <v>43</v>
      </c>
    </row>
    <row r="323" spans="1:31" ht="18.75" customHeight="1">
      <c r="A323" s="41"/>
      <c r="B323" s="31" t="s">
        <v>143</v>
      </c>
      <c r="C323" s="41"/>
      <c r="D323" s="41"/>
      <c r="E323" s="42"/>
      <c r="F323" s="48"/>
      <c r="G323" s="57">
        <f>G322</f>
        <v>1299</v>
      </c>
      <c r="H323" s="57">
        <f t="shared" ref="H323:O323" si="4">H322</f>
        <v>1299</v>
      </c>
      <c r="I323" s="57">
        <f t="shared" si="4"/>
        <v>1299</v>
      </c>
      <c r="J323" s="57">
        <f t="shared" si="4"/>
        <v>1493</v>
      </c>
      <c r="K323" s="57">
        <f t="shared" si="4"/>
        <v>1493</v>
      </c>
      <c r="L323" s="57">
        <f t="shared" si="4"/>
        <v>1493</v>
      </c>
      <c r="M323" s="57">
        <f t="shared" si="4"/>
        <v>1979</v>
      </c>
      <c r="N323" s="57">
        <f t="shared" si="4"/>
        <v>1979</v>
      </c>
      <c r="O323" s="57">
        <f t="shared" si="4"/>
        <v>1979</v>
      </c>
      <c r="P323" s="34"/>
      <c r="Q323" s="34"/>
      <c r="R323" s="34"/>
      <c r="S323" s="34"/>
      <c r="T323" s="34"/>
      <c r="U323" s="34"/>
      <c r="V323" s="104"/>
      <c r="W323" s="104"/>
      <c r="X323" s="104"/>
      <c r="Y323" s="104"/>
      <c r="Z323" s="105"/>
      <c r="AA323" s="105"/>
      <c r="AB323" s="105"/>
      <c r="AC323" s="104"/>
      <c r="AD323" s="105"/>
      <c r="AE323" s="105"/>
    </row>
  </sheetData>
  <mergeCells count="705">
    <mergeCell ref="P209:R209"/>
    <mergeCell ref="A165:F165"/>
    <mergeCell ref="G165:I165"/>
    <mergeCell ref="L215:L216"/>
    <mergeCell ref="K215:K216"/>
    <mergeCell ref="N210:N211"/>
    <mergeCell ref="M209:O209"/>
    <mergeCell ref="N215:N216"/>
    <mergeCell ref="O215:O216"/>
    <mergeCell ref="O210:O211"/>
    <mergeCell ref="A188:F188"/>
    <mergeCell ref="H210:H211"/>
    <mergeCell ref="A166:A186"/>
    <mergeCell ref="B166:B186"/>
    <mergeCell ref="C166:C186"/>
    <mergeCell ref="S237:U237"/>
    <mergeCell ref="I210:I211"/>
    <mergeCell ref="G210:G211"/>
    <mergeCell ref="Q210:Q211"/>
    <mergeCell ref="P210:P211"/>
    <mergeCell ref="T210:T211"/>
    <mergeCell ref="T215:T216"/>
    <mergeCell ref="Q215:Q216"/>
    <mergeCell ref="P219:P220"/>
    <mergeCell ref="Q219:Q220"/>
    <mergeCell ref="M215:M216"/>
    <mergeCell ref="M210:M211"/>
    <mergeCell ref="L210:L211"/>
    <mergeCell ref="K210:K211"/>
    <mergeCell ref="M219:M220"/>
    <mergeCell ref="R210:R211"/>
    <mergeCell ref="G219:G220"/>
    <mergeCell ref="H219:H220"/>
    <mergeCell ref="S215:S216"/>
    <mergeCell ref="S83:U83"/>
    <mergeCell ref="Z84:Z116"/>
    <mergeCell ref="S139:U139"/>
    <mergeCell ref="S188:U188"/>
    <mergeCell ref="S165:U165"/>
    <mergeCell ref="V119:V133"/>
    <mergeCell ref="W119:W133"/>
    <mergeCell ref="T219:T220"/>
    <mergeCell ref="AA223:AA231"/>
    <mergeCell ref="Z215:Z216"/>
    <mergeCell ref="V218:AE218"/>
    <mergeCell ref="AA215:AA216"/>
    <mergeCell ref="W84:W116"/>
    <mergeCell ref="X84:X116"/>
    <mergeCell ref="V84:V116"/>
    <mergeCell ref="Y136:Y137"/>
    <mergeCell ref="W140:W163"/>
    <mergeCell ref="AA140:AA163"/>
    <mergeCell ref="V135:AE135"/>
    <mergeCell ref="V118:AE118"/>
    <mergeCell ref="S209:U209"/>
    <mergeCell ref="Z119:Z133"/>
    <mergeCell ref="Y215:Y216"/>
    <mergeCell ref="X215:X216"/>
    <mergeCell ref="AC50:AC72"/>
    <mergeCell ref="Z136:Z137"/>
    <mergeCell ref="AE75:AE81"/>
    <mergeCell ref="AB194:AB206"/>
    <mergeCell ref="Y84:Y116"/>
    <mergeCell ref="Z75:Z81"/>
    <mergeCell ref="AE84:AE116"/>
    <mergeCell ref="AC123:AC133"/>
    <mergeCell ref="AC85:AC116"/>
    <mergeCell ref="AC119:AC122"/>
    <mergeCell ref="AD84:AD116"/>
    <mergeCell ref="AB166:AB169"/>
    <mergeCell ref="AD75:AD81"/>
    <mergeCell ref="AC76:AC81"/>
    <mergeCell ref="AC166:AC169"/>
    <mergeCell ref="AE140:AE163"/>
    <mergeCell ref="AB85:AB116"/>
    <mergeCell ref="AB119:AB122"/>
    <mergeCell ref="AA84:AA116"/>
    <mergeCell ref="AD44:AD72"/>
    <mergeCell ref="AA166:AA186"/>
    <mergeCell ref="Y189:Y206"/>
    <mergeCell ref="V83:AE83"/>
    <mergeCell ref="W136:W137"/>
    <mergeCell ref="F219:F220"/>
    <mergeCell ref="D219:D220"/>
    <mergeCell ref="A209:F209"/>
    <mergeCell ref="J210:J211"/>
    <mergeCell ref="F210:F211"/>
    <mergeCell ref="D215:D216"/>
    <mergeCell ref="H215:H216"/>
    <mergeCell ref="I215:I216"/>
    <mergeCell ref="J215:J216"/>
    <mergeCell ref="C219:C220"/>
    <mergeCell ref="F215:F216"/>
    <mergeCell ref="G209:I209"/>
    <mergeCell ref="G218:I218"/>
    <mergeCell ref="G215:G216"/>
    <mergeCell ref="G214:I214"/>
    <mergeCell ref="J209:L209"/>
    <mergeCell ref="J219:J220"/>
    <mergeCell ref="E219:E220"/>
    <mergeCell ref="I219:I220"/>
    <mergeCell ref="A210:A212"/>
    <mergeCell ref="B210:B212"/>
    <mergeCell ref="C210:C212"/>
    <mergeCell ref="D210:D212"/>
    <mergeCell ref="E210:E212"/>
    <mergeCell ref="AC36:AC37"/>
    <mergeCell ref="P43:R43"/>
    <mergeCell ref="V44:V72"/>
    <mergeCell ref="E28:E29"/>
    <mergeCell ref="C28:C29"/>
    <mergeCell ref="D28:D29"/>
    <mergeCell ref="V43:AE43"/>
    <mergeCell ref="A35:F35"/>
    <mergeCell ref="G32:G33"/>
    <mergeCell ref="H32:H33"/>
    <mergeCell ref="I32:I33"/>
    <mergeCell ref="J32:J33"/>
    <mergeCell ref="G35:I35"/>
    <mergeCell ref="F32:F33"/>
    <mergeCell ref="A32:A33"/>
    <mergeCell ref="C32:C33"/>
    <mergeCell ref="V35:AE35"/>
    <mergeCell ref="AE36:AE38"/>
    <mergeCell ref="G43:I43"/>
    <mergeCell ref="V36:V38"/>
    <mergeCell ref="AD36:AD38"/>
    <mergeCell ref="J43:L43"/>
    <mergeCell ref="AD21:AD29"/>
    <mergeCell ref="S31:U31"/>
    <mergeCell ref="AB36:AB37"/>
    <mergeCell ref="V77:V79"/>
    <mergeCell ref="W77:W79"/>
    <mergeCell ref="M83:O83"/>
    <mergeCell ref="E44:E72"/>
    <mergeCell ref="D36:D38"/>
    <mergeCell ref="E36:E38"/>
    <mergeCell ref="AB44:AB49"/>
    <mergeCell ref="AB50:AB72"/>
    <mergeCell ref="S74:U74"/>
    <mergeCell ref="M74:O74"/>
    <mergeCell ref="M43:O43"/>
    <mergeCell ref="P74:R74"/>
    <mergeCell ref="A74:F74"/>
    <mergeCell ref="AA75:AA81"/>
    <mergeCell ref="X77:X79"/>
    <mergeCell ref="AA44:AA72"/>
    <mergeCell ref="Y77:Y79"/>
    <mergeCell ref="E77:E79"/>
    <mergeCell ref="C77:C79"/>
    <mergeCell ref="AA36:AA38"/>
    <mergeCell ref="A43:F43"/>
    <mergeCell ref="V40:AE40"/>
    <mergeCell ref="V74:AE74"/>
    <mergeCell ref="P118:R118"/>
    <mergeCell ref="G118:I118"/>
    <mergeCell ref="J118:L118"/>
    <mergeCell ref="S118:U118"/>
    <mergeCell ref="A83:F83"/>
    <mergeCell ref="A84:A116"/>
    <mergeCell ref="B84:B116"/>
    <mergeCell ref="E119:E133"/>
    <mergeCell ref="G237:I237"/>
    <mergeCell ref="A118:F118"/>
    <mergeCell ref="C223:C231"/>
    <mergeCell ref="B219:B220"/>
    <mergeCell ref="E189:E207"/>
    <mergeCell ref="D189:D207"/>
    <mergeCell ref="C189:C207"/>
    <mergeCell ref="B189:B207"/>
    <mergeCell ref="A189:A207"/>
    <mergeCell ref="B136:B137"/>
    <mergeCell ref="C136:C137"/>
    <mergeCell ref="D136:D137"/>
    <mergeCell ref="E136:E137"/>
    <mergeCell ref="A119:A133"/>
    <mergeCell ref="B119:B133"/>
    <mergeCell ref="C119:C133"/>
    <mergeCell ref="I265:I267"/>
    <mergeCell ref="J265:J267"/>
    <mergeCell ref="W274:W279"/>
    <mergeCell ref="U265:U267"/>
    <mergeCell ref="T265:T267"/>
    <mergeCell ref="S265:S267"/>
    <mergeCell ref="R265:R267"/>
    <mergeCell ref="G281:I281"/>
    <mergeCell ref="G284:I284"/>
    <mergeCell ref="J270:AE270"/>
    <mergeCell ref="AD274:AD279"/>
    <mergeCell ref="AA274:AA279"/>
    <mergeCell ref="V274:V279"/>
    <mergeCell ref="L265:L267"/>
    <mergeCell ref="Q265:Q267"/>
    <mergeCell ref="P265:P267"/>
    <mergeCell ref="O265:O267"/>
    <mergeCell ref="N265:N267"/>
    <mergeCell ref="M265:M267"/>
    <mergeCell ref="E310:E312"/>
    <mergeCell ref="J291:AE291"/>
    <mergeCell ref="Z292:Z293"/>
    <mergeCell ref="AB292:AB293"/>
    <mergeCell ref="AD292:AD293"/>
    <mergeCell ref="V292:V293"/>
    <mergeCell ref="AC310:AC312"/>
    <mergeCell ref="Z310:Z312"/>
    <mergeCell ref="AB310:AB312"/>
    <mergeCell ref="AD310:AD312"/>
    <mergeCell ref="AD302:AD307"/>
    <mergeCell ref="X310:X312"/>
    <mergeCell ref="Y310:Y312"/>
    <mergeCell ref="W292:W293"/>
    <mergeCell ref="X302:X307"/>
    <mergeCell ref="Y302:Y307"/>
    <mergeCell ref="G309:I309"/>
    <mergeCell ref="AC315:AC316"/>
    <mergeCell ref="AE292:AE293"/>
    <mergeCell ref="Z315:Z316"/>
    <mergeCell ref="J314:AE314"/>
    <mergeCell ref="AC302:AC307"/>
    <mergeCell ref="J295:AE295"/>
    <mergeCell ref="AA315:AA316"/>
    <mergeCell ref="V315:V316"/>
    <mergeCell ref="W315:W316"/>
    <mergeCell ref="X315:X316"/>
    <mergeCell ref="Y315:Y316"/>
    <mergeCell ref="AB315:AB316"/>
    <mergeCell ref="AD315:AD316"/>
    <mergeCell ref="AA302:AA307"/>
    <mergeCell ref="AE315:AE316"/>
    <mergeCell ref="AA310:AA312"/>
    <mergeCell ref="A315:A316"/>
    <mergeCell ref="A310:A312"/>
    <mergeCell ref="B315:B316"/>
    <mergeCell ref="C315:C316"/>
    <mergeCell ref="D315:D316"/>
    <mergeCell ref="D310:D312"/>
    <mergeCell ref="D223:D231"/>
    <mergeCell ref="B310:B312"/>
    <mergeCell ref="C310:C312"/>
    <mergeCell ref="C238:C262"/>
    <mergeCell ref="D238:D262"/>
    <mergeCell ref="A237:F237"/>
    <mergeCell ref="A238:A262"/>
    <mergeCell ref="B238:B262"/>
    <mergeCell ref="A284:F284"/>
    <mergeCell ref="E292:E293"/>
    <mergeCell ref="A292:A293"/>
    <mergeCell ref="A309:F309"/>
    <mergeCell ref="D292:D293"/>
    <mergeCell ref="A265:A267"/>
    <mergeCell ref="B265:B267"/>
    <mergeCell ref="C265:C267"/>
    <mergeCell ref="A281:F281"/>
    <mergeCell ref="D274:D279"/>
    <mergeCell ref="W215:W216"/>
    <mergeCell ref="V215:V216"/>
    <mergeCell ref="V140:V163"/>
    <mergeCell ref="Y210:Y211"/>
    <mergeCell ref="AB274:AB279"/>
    <mergeCell ref="X274:X279"/>
    <mergeCell ref="A139:F139"/>
    <mergeCell ref="C140:C163"/>
    <mergeCell ref="K219:K220"/>
    <mergeCell ref="D140:D163"/>
    <mergeCell ref="M188:O188"/>
    <mergeCell ref="P188:R188"/>
    <mergeCell ref="M165:O165"/>
    <mergeCell ref="P165:R165"/>
    <mergeCell ref="A270:F270"/>
    <mergeCell ref="G270:I270"/>
    <mergeCell ref="G273:I273"/>
    <mergeCell ref="A273:F273"/>
    <mergeCell ref="G139:I139"/>
    <mergeCell ref="J237:L237"/>
    <mergeCell ref="A223:A231"/>
    <mergeCell ref="D265:D267"/>
    <mergeCell ref="G222:I222"/>
    <mergeCell ref="J222:L222"/>
    <mergeCell ref="AE238:AE262"/>
    <mergeCell ref="AB242:AB262"/>
    <mergeCell ref="V237:AE237"/>
    <mergeCell ref="X223:X231"/>
    <mergeCell ref="AC238:AC241"/>
    <mergeCell ref="AC274:AC279"/>
    <mergeCell ref="E223:E231"/>
    <mergeCell ref="E238:E262"/>
    <mergeCell ref="M222:O222"/>
    <mergeCell ref="P222:R222"/>
    <mergeCell ref="V222:AD222"/>
    <mergeCell ref="F265:F267"/>
    <mergeCell ref="AD223:AD231"/>
    <mergeCell ref="S222:U222"/>
    <mergeCell ref="G265:G267"/>
    <mergeCell ref="H265:H267"/>
    <mergeCell ref="E265:E267"/>
    <mergeCell ref="P264:R264"/>
    <mergeCell ref="S264:U264"/>
    <mergeCell ref="M237:O237"/>
    <mergeCell ref="P237:R237"/>
    <mergeCell ref="Z274:Z279"/>
    <mergeCell ref="AE274:AE279"/>
    <mergeCell ref="Z238:Z262"/>
    <mergeCell ref="AB238:AB241"/>
    <mergeCell ref="AC223:AC225"/>
    <mergeCell ref="AB223:AB225"/>
    <mergeCell ref="V223:V231"/>
    <mergeCell ref="W223:W231"/>
    <mergeCell ref="Z223:Z231"/>
    <mergeCell ref="Y223:Y231"/>
    <mergeCell ref="Y238:Y262"/>
    <mergeCell ref="AA238:AA262"/>
    <mergeCell ref="V238:V262"/>
    <mergeCell ref="W238:W262"/>
    <mergeCell ref="X238:X262"/>
    <mergeCell ref="Z234:Z235"/>
    <mergeCell ref="V234:V235"/>
    <mergeCell ref="W234:W235"/>
    <mergeCell ref="X234:X235"/>
    <mergeCell ref="Y234:Y235"/>
    <mergeCell ref="AA234:AA235"/>
    <mergeCell ref="A274:A279"/>
    <mergeCell ref="C274:C279"/>
    <mergeCell ref="A215:A216"/>
    <mergeCell ref="A219:A220"/>
    <mergeCell ref="B215:B216"/>
    <mergeCell ref="K265:K267"/>
    <mergeCell ref="C215:C216"/>
    <mergeCell ref="E215:E216"/>
    <mergeCell ref="B223:B231"/>
    <mergeCell ref="A269:AE269"/>
    <mergeCell ref="AD238:AD262"/>
    <mergeCell ref="A264:F264"/>
    <mergeCell ref="G264:I264"/>
    <mergeCell ref="B274:B279"/>
    <mergeCell ref="E274:E279"/>
    <mergeCell ref="A222:F222"/>
    <mergeCell ref="AE223:AE231"/>
    <mergeCell ref="AB226:AB231"/>
    <mergeCell ref="X219:X220"/>
    <mergeCell ref="Y219:Y220"/>
    <mergeCell ref="AA219:AA220"/>
    <mergeCell ref="Z219:Z220"/>
    <mergeCell ref="AC226:AC231"/>
    <mergeCell ref="AC242:AC262"/>
    <mergeCell ref="J318:AE318"/>
    <mergeCell ref="G301:I301"/>
    <mergeCell ref="A291:F291"/>
    <mergeCell ref="G291:I291"/>
    <mergeCell ref="A298:F298"/>
    <mergeCell ref="G298:I298"/>
    <mergeCell ref="A295:F295"/>
    <mergeCell ref="G295:I295"/>
    <mergeCell ref="A314:F314"/>
    <mergeCell ref="G314:I314"/>
    <mergeCell ref="E315:E316"/>
    <mergeCell ref="AE310:AE312"/>
    <mergeCell ref="Z302:Z307"/>
    <mergeCell ref="E302:E307"/>
    <mergeCell ref="J309:AE309"/>
    <mergeCell ref="V310:V312"/>
    <mergeCell ref="AE302:AE307"/>
    <mergeCell ref="V302:V307"/>
    <mergeCell ref="W302:W307"/>
    <mergeCell ref="J298:AE298"/>
    <mergeCell ref="J301:AE301"/>
    <mergeCell ref="A301:F301"/>
    <mergeCell ref="AB302:AB307"/>
    <mergeCell ref="C302:C307"/>
    <mergeCell ref="A287:F287"/>
    <mergeCell ref="G287:I287"/>
    <mergeCell ref="J284:AE284"/>
    <mergeCell ref="J287:AE287"/>
    <mergeCell ref="B292:B293"/>
    <mergeCell ref="C292:C293"/>
    <mergeCell ref="E288:E289"/>
    <mergeCell ref="C288:C289"/>
    <mergeCell ref="B288:B289"/>
    <mergeCell ref="AC292:AC293"/>
    <mergeCell ref="Z288:Z289"/>
    <mergeCell ref="AB288:AB289"/>
    <mergeCell ref="AA288:AA289"/>
    <mergeCell ref="AC288:AC289"/>
    <mergeCell ref="Y292:Y293"/>
    <mergeCell ref="AD288:AD289"/>
    <mergeCell ref="AE288:AE289"/>
    <mergeCell ref="V288:V289"/>
    <mergeCell ref="W288:W289"/>
    <mergeCell ref="X288:X289"/>
    <mergeCell ref="D302:D307"/>
    <mergeCell ref="A302:A307"/>
    <mergeCell ref="B302:B307"/>
    <mergeCell ref="D288:D289"/>
    <mergeCell ref="A288:A289"/>
    <mergeCell ref="W310:W312"/>
    <mergeCell ref="P83:R83"/>
    <mergeCell ref="J273:AE273"/>
    <mergeCell ref="V264:AE264"/>
    <mergeCell ref="AD265:AD267"/>
    <mergeCell ref="AE265:AE267"/>
    <mergeCell ref="AA265:AA267"/>
    <mergeCell ref="Z265:Z267"/>
    <mergeCell ref="Y265:Y267"/>
    <mergeCell ref="X265:X267"/>
    <mergeCell ref="W265:W267"/>
    <mergeCell ref="V265:V267"/>
    <mergeCell ref="K136:K137"/>
    <mergeCell ref="L136:L137"/>
    <mergeCell ref="L219:L220"/>
    <mergeCell ref="J136:J137"/>
    <mergeCell ref="U219:U220"/>
    <mergeCell ref="S210:S211"/>
    <mergeCell ref="AE119:AE133"/>
    <mergeCell ref="U136:U137"/>
    <mergeCell ref="AE166:AE186"/>
    <mergeCell ref="W166:W186"/>
    <mergeCell ref="X210:X211"/>
    <mergeCell ref="V209:AE209"/>
    <mergeCell ref="V188:AE188"/>
    <mergeCell ref="AE189:AE206"/>
    <mergeCell ref="AC170:AC186"/>
    <mergeCell ref="X166:X186"/>
    <mergeCell ref="Y166:Y186"/>
    <mergeCell ref="Y140:Y163"/>
    <mergeCell ref="V166:V186"/>
    <mergeCell ref="AB170:AB186"/>
    <mergeCell ref="X189:X206"/>
    <mergeCell ref="V189:V206"/>
    <mergeCell ref="W189:W206"/>
    <mergeCell ref="U210:U211"/>
    <mergeCell ref="AA210:AA211"/>
    <mergeCell ref="W210:W211"/>
    <mergeCell ref="V210:V211"/>
    <mergeCell ref="X136:X137"/>
    <mergeCell ref="AD119:AD133"/>
    <mergeCell ref="AA119:AA133"/>
    <mergeCell ref="X119:X133"/>
    <mergeCell ref="Y119:Y133"/>
    <mergeCell ref="AC140:AC143"/>
    <mergeCell ref="AC144:AC163"/>
    <mergeCell ref="P139:R139"/>
    <mergeCell ref="AC194:AC206"/>
    <mergeCell ref="Z210:Z211"/>
    <mergeCell ref="X140:X163"/>
    <mergeCell ref="V139:AE139"/>
    <mergeCell ref="AE136:AE137"/>
    <mergeCell ref="V136:V137"/>
    <mergeCell ref="Z140:Z163"/>
    <mergeCell ref="V165:AE165"/>
    <mergeCell ref="AB189:AB193"/>
    <mergeCell ref="AC189:AC193"/>
    <mergeCell ref="AA189:AA206"/>
    <mergeCell ref="AD166:AD186"/>
    <mergeCell ref="Z189:Z206"/>
    <mergeCell ref="AA136:AA137"/>
    <mergeCell ref="AD136:AD137"/>
    <mergeCell ref="AB140:AB143"/>
    <mergeCell ref="AB144:AB163"/>
    <mergeCell ref="AB123:AB133"/>
    <mergeCell ref="P135:R135"/>
    <mergeCell ref="S135:U135"/>
    <mergeCell ref="S219:S220"/>
    <mergeCell ref="R136:R137"/>
    <mergeCell ref="AD189:AD206"/>
    <mergeCell ref="J9:AE9"/>
    <mergeCell ref="AB76:AB81"/>
    <mergeCell ref="W32:W33"/>
    <mergeCell ref="Z10:Z18"/>
    <mergeCell ref="AA10:AA18"/>
    <mergeCell ref="AA32:AA33"/>
    <mergeCell ref="X36:X38"/>
    <mergeCell ref="Z21:Z29"/>
    <mergeCell ref="N136:N137"/>
    <mergeCell ref="O136:O137"/>
    <mergeCell ref="T136:T137"/>
    <mergeCell ref="S136:S137"/>
    <mergeCell ref="Q136:Q137"/>
    <mergeCell ref="P136:P137"/>
    <mergeCell ref="R219:R220"/>
    <mergeCell ref="AD140:AD163"/>
    <mergeCell ref="Z166:Z186"/>
    <mergeCell ref="AC44:AC49"/>
    <mergeCell ref="AE44:AE72"/>
    <mergeCell ref="M20:O20"/>
    <mergeCell ref="A3:A4"/>
    <mergeCell ref="F3:F4"/>
    <mergeCell ref="E3:E4"/>
    <mergeCell ref="D3:D4"/>
    <mergeCell ref="C3:C4"/>
    <mergeCell ref="B3:B4"/>
    <mergeCell ref="P6:R6"/>
    <mergeCell ref="M6:O6"/>
    <mergeCell ref="V3:V4"/>
    <mergeCell ref="S6:U6"/>
    <mergeCell ref="J6:L6"/>
    <mergeCell ref="A5:AE5"/>
    <mergeCell ref="A6:F6"/>
    <mergeCell ref="G6:I6"/>
    <mergeCell ref="V6:AE6"/>
    <mergeCell ref="Q32:Q33"/>
    <mergeCell ref="R32:R33"/>
    <mergeCell ref="S43:U43"/>
    <mergeCell ref="W36:W38"/>
    <mergeCell ref="Z44:Z72"/>
    <mergeCell ref="Z36:Z38"/>
    <mergeCell ref="W44:W72"/>
    <mergeCell ref="X44:X72"/>
    <mergeCell ref="Y44:Y72"/>
    <mergeCell ref="Y36:Y38"/>
    <mergeCell ref="E22:E24"/>
    <mergeCell ref="A31:F31"/>
    <mergeCell ref="D32:D33"/>
    <mergeCell ref="A22:A24"/>
    <mergeCell ref="B22:B24"/>
    <mergeCell ref="B25:B26"/>
    <mergeCell ref="G40:I40"/>
    <mergeCell ref="G25:G26"/>
    <mergeCell ref="H25:H26"/>
    <mergeCell ref="I25:I26"/>
    <mergeCell ref="J25:J26"/>
    <mergeCell ref="K25:K26"/>
    <mergeCell ref="G28:G29"/>
    <mergeCell ref="H28:H29"/>
    <mergeCell ref="I28:I29"/>
    <mergeCell ref="J28:J29"/>
    <mergeCell ref="F45:F46"/>
    <mergeCell ref="AD10:AD18"/>
    <mergeCell ref="X22:X24"/>
    <mergeCell ref="AA21:AA29"/>
    <mergeCell ref="G9:I9"/>
    <mergeCell ref="M31:O31"/>
    <mergeCell ref="N32:N33"/>
    <mergeCell ref="O32:O33"/>
    <mergeCell ref="P32:P33"/>
    <mergeCell ref="X32:X33"/>
    <mergeCell ref="Y32:Y33"/>
    <mergeCell ref="G31:I31"/>
    <mergeCell ref="Q28:Q29"/>
    <mergeCell ref="R28:R29"/>
    <mergeCell ref="S28:S29"/>
    <mergeCell ref="T28:T29"/>
    <mergeCell ref="U28:U29"/>
    <mergeCell ref="L28:L29"/>
    <mergeCell ref="M28:M29"/>
    <mergeCell ref="N28:N29"/>
    <mergeCell ref="L25:L26"/>
    <mergeCell ref="M25:M26"/>
    <mergeCell ref="N25:N26"/>
    <mergeCell ref="K28:K29"/>
    <mergeCell ref="J20:L20"/>
    <mergeCell ref="A9:F9"/>
    <mergeCell ref="E25:E26"/>
    <mergeCell ref="C25:C26"/>
    <mergeCell ref="D25:D26"/>
    <mergeCell ref="A25:A26"/>
    <mergeCell ref="D22:D24"/>
    <mergeCell ref="A77:A79"/>
    <mergeCell ref="D44:D72"/>
    <mergeCell ref="A44:A72"/>
    <mergeCell ref="B44:B72"/>
    <mergeCell ref="C44:C72"/>
    <mergeCell ref="B77:B79"/>
    <mergeCell ref="A28:A29"/>
    <mergeCell ref="B28:B29"/>
    <mergeCell ref="B32:B33"/>
    <mergeCell ref="A36:A38"/>
    <mergeCell ref="B36:B38"/>
    <mergeCell ref="C36:C38"/>
    <mergeCell ref="A20:F20"/>
    <mergeCell ref="E32:E33"/>
    <mergeCell ref="C22:C24"/>
    <mergeCell ref="D77:D79"/>
    <mergeCell ref="F25:F26"/>
    <mergeCell ref="F28:F29"/>
    <mergeCell ref="S20:U20"/>
    <mergeCell ref="Z32:Z33"/>
    <mergeCell ref="V31:AE31"/>
    <mergeCell ref="X28:X29"/>
    <mergeCell ref="V22:V24"/>
    <mergeCell ref="W22:W24"/>
    <mergeCell ref="V25:V26"/>
    <mergeCell ref="AE21:AE29"/>
    <mergeCell ref="J31:L31"/>
    <mergeCell ref="K32:K33"/>
    <mergeCell ref="L32:L33"/>
    <mergeCell ref="M32:M33"/>
    <mergeCell ref="Q25:Q26"/>
    <mergeCell ref="R25:R26"/>
    <mergeCell ref="S25:S26"/>
    <mergeCell ref="T25:T26"/>
    <mergeCell ref="U25:U26"/>
    <mergeCell ref="O28:O29"/>
    <mergeCell ref="P28:P29"/>
    <mergeCell ref="E321:E322"/>
    <mergeCell ref="AD210:AD211"/>
    <mergeCell ref="AE210:AE211"/>
    <mergeCell ref="R215:R216"/>
    <mergeCell ref="P215:P216"/>
    <mergeCell ref="M218:O218"/>
    <mergeCell ref="M281:AE281"/>
    <mergeCell ref="V219:V220"/>
    <mergeCell ref="W219:W220"/>
    <mergeCell ref="Y274:Y279"/>
    <mergeCell ref="J281:L281"/>
    <mergeCell ref="N219:N220"/>
    <mergeCell ref="O219:O220"/>
    <mergeCell ref="J264:L264"/>
    <mergeCell ref="M264:O264"/>
    <mergeCell ref="AA292:AA293"/>
    <mergeCell ref="Y288:Y289"/>
    <mergeCell ref="X292:X293"/>
    <mergeCell ref="AE219:AE220"/>
    <mergeCell ref="AD215:AD216"/>
    <mergeCell ref="AE215:AE216"/>
    <mergeCell ref="AD219:AD220"/>
    <mergeCell ref="V214:AE214"/>
    <mergeCell ref="U215:U216"/>
    <mergeCell ref="V321:AE321"/>
    <mergeCell ref="F321:F322"/>
    <mergeCell ref="P1:U1"/>
    <mergeCell ref="AB1:AE1"/>
    <mergeCell ref="A2:U2"/>
    <mergeCell ref="V2:AE2"/>
    <mergeCell ref="AA3:AA4"/>
    <mergeCell ref="Z3:Z4"/>
    <mergeCell ref="Y3:Y4"/>
    <mergeCell ref="X3:X4"/>
    <mergeCell ref="W3:W4"/>
    <mergeCell ref="AD3:AD4"/>
    <mergeCell ref="AE3:AE4"/>
    <mergeCell ref="G3:U3"/>
    <mergeCell ref="AB3:AC3"/>
    <mergeCell ref="D321:D322"/>
    <mergeCell ref="C321:C322"/>
    <mergeCell ref="B321:B322"/>
    <mergeCell ref="A321:A322"/>
    <mergeCell ref="G321:I321"/>
    <mergeCell ref="J321:L321"/>
    <mergeCell ref="M321:O321"/>
    <mergeCell ref="A318:F318"/>
    <mergeCell ref="G318:I318"/>
    <mergeCell ref="AE10:AE18"/>
    <mergeCell ref="G20:I20"/>
    <mergeCell ref="AD32:AD33"/>
    <mergeCell ref="V20:AE20"/>
    <mergeCell ref="P20:R20"/>
    <mergeCell ref="AE32:AE33"/>
    <mergeCell ref="S32:S33"/>
    <mergeCell ref="T32:T33"/>
    <mergeCell ref="U32:U33"/>
    <mergeCell ref="P31:R31"/>
    <mergeCell ref="V32:V33"/>
    <mergeCell ref="AB22:AB29"/>
    <mergeCell ref="AC22:AC29"/>
    <mergeCell ref="Y22:Y24"/>
    <mergeCell ref="Y28:Y29"/>
    <mergeCell ref="W28:W29"/>
    <mergeCell ref="V28:V29"/>
    <mergeCell ref="W25:W26"/>
    <mergeCell ref="X25:X26"/>
    <mergeCell ref="Y25:Y26"/>
    <mergeCell ref="O25:O26"/>
    <mergeCell ref="P25:P26"/>
    <mergeCell ref="AB11:AB18"/>
    <mergeCell ref="AC11:AC18"/>
    <mergeCell ref="H136:H137"/>
    <mergeCell ref="M135:O135"/>
    <mergeCell ref="A135:F135"/>
    <mergeCell ref="G135:I135"/>
    <mergeCell ref="F136:F137"/>
    <mergeCell ref="G136:G137"/>
    <mergeCell ref="A136:A137"/>
    <mergeCell ref="G188:I188"/>
    <mergeCell ref="J188:L188"/>
    <mergeCell ref="J139:L139"/>
    <mergeCell ref="M139:O139"/>
    <mergeCell ref="M136:M137"/>
    <mergeCell ref="J135:L135"/>
    <mergeCell ref="J165:L165"/>
    <mergeCell ref="I136:I137"/>
    <mergeCell ref="E140:E163"/>
    <mergeCell ref="D166:D186"/>
    <mergeCell ref="E166:E186"/>
    <mergeCell ref="A140:A163"/>
    <mergeCell ref="B140:B163"/>
    <mergeCell ref="M118:O118"/>
    <mergeCell ref="G83:I83"/>
    <mergeCell ref="J83:L83"/>
    <mergeCell ref="E84:E116"/>
    <mergeCell ref="C84:C116"/>
    <mergeCell ref="D84:D116"/>
    <mergeCell ref="G74:I74"/>
    <mergeCell ref="J74:L74"/>
    <mergeCell ref="D119:D133"/>
    <mergeCell ref="AD234:AD235"/>
    <mergeCell ref="AE234:AE235"/>
    <mergeCell ref="B233:F233"/>
    <mergeCell ref="G233:I233"/>
    <mergeCell ref="J233:L233"/>
    <mergeCell ref="M233:O233"/>
    <mergeCell ref="P233:R233"/>
    <mergeCell ref="S233:U233"/>
    <mergeCell ref="B234:B235"/>
    <mergeCell ref="C234:C235"/>
    <mergeCell ref="D234:D235"/>
    <mergeCell ref="E234:E235"/>
  </mergeCells>
  <pageMargins left="0.19685039370078741" right="0.19685039370078741" top="0.59055118110236227" bottom="0.59055118110236227" header="0.31496062992125984" footer="0.31496062992125984"/>
  <pageSetup paperSize="9" scale="5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приложение1</vt:lpstr>
      <vt:lpstr>приложение1!Заголовки_для_печати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2020-10-12T13:35:31Z</cp:lastPrinted>
  <dcterms:created xsi:type="dcterms:W3CDTF">2006-09-16T00:00:00Z</dcterms:created>
  <dcterms:modified xsi:type="dcterms:W3CDTF">2020-10-16T09:14:04Z</dcterms:modified>
</cp:coreProperties>
</file>